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 - AP\Budget\24-25 Budget\"/>
    </mc:Choice>
  </mc:AlternateContent>
  <xr:revisionPtr revIDLastSave="0" documentId="13_ncr:1_{4F67C5F8-8B91-4C01-9DB8-84BDF3C066D9}" xr6:coauthVersionLast="36" xr6:coauthVersionMax="36" xr10:uidLastSave="{00000000-0000-0000-0000-000000000000}"/>
  <bookViews>
    <workbookView xWindow="0" yWindow="0" windowWidth="20460" windowHeight="9885" activeTab="1" xr2:uid="{57555088-22CF-49FC-92C8-9AD87297BC83}"/>
  </bookViews>
  <sheets>
    <sheet name="24-25 - 2080" sheetId="1" r:id="rId1"/>
    <sheet name="24-25 LE - 2190" sheetId="2" r:id="rId2"/>
  </sheets>
  <definedNames>
    <definedName name="_xlnm.Print_Area" localSheetId="0">'24-25 - 2080'!$A$1:$V$180</definedName>
    <definedName name="_xlnm.Print_Area" localSheetId="1">'24-25 LE - 2190'!$A$2:$V$73</definedName>
    <definedName name="_xlnm.Print_Titles" localSheetId="0">'24-25 - 2080'!$1:$1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  <c r="D4" i="2" s="1"/>
  <c r="M109" i="1"/>
  <c r="N109" i="1" s="1"/>
  <c r="O109" i="1" s="1"/>
  <c r="P109" i="1" s="1"/>
  <c r="Q109" i="1" s="1"/>
  <c r="R109" i="1" s="1"/>
  <c r="S109" i="1" s="1"/>
  <c r="T109" i="1" s="1"/>
  <c r="U109" i="1" s="1"/>
  <c r="V109" i="1" s="1"/>
  <c r="L109" i="1"/>
  <c r="C12" i="1"/>
  <c r="C9" i="1"/>
  <c r="D9" i="1" s="1"/>
  <c r="D6" i="1"/>
  <c r="C6" i="1"/>
  <c r="C5" i="1"/>
  <c r="C4" i="1"/>
  <c r="C3" i="1"/>
  <c r="D3" i="1" s="1"/>
  <c r="D5" i="2" l="1"/>
  <c r="D6" i="2"/>
  <c r="D7" i="2"/>
  <c r="E4" i="2"/>
  <c r="E3" i="1"/>
  <c r="D5" i="1"/>
  <c r="D10" i="1"/>
  <c r="D11" i="1"/>
  <c r="E9" i="1"/>
  <c r="C5" i="2"/>
  <c r="C6" i="2"/>
  <c r="C7" i="2"/>
  <c r="C10" i="2"/>
  <c r="D4" i="1"/>
  <c r="D12" i="1"/>
  <c r="C10" i="1"/>
  <c r="C11" i="1"/>
  <c r="C15" i="1"/>
  <c r="F3" i="1" l="1"/>
  <c r="E4" i="1"/>
  <c r="E5" i="1"/>
  <c r="E6" i="1"/>
  <c r="C13" i="2"/>
  <c r="C16" i="2"/>
  <c r="C11" i="2"/>
  <c r="D10" i="2"/>
  <c r="C12" i="2"/>
  <c r="E5" i="2"/>
  <c r="E6" i="2"/>
  <c r="E7" i="2"/>
  <c r="F4" i="2"/>
  <c r="C18" i="1"/>
  <c r="C21" i="1"/>
  <c r="D15" i="1"/>
  <c r="C17" i="1"/>
  <c r="C16" i="1"/>
  <c r="E11" i="1"/>
  <c r="E12" i="1"/>
  <c r="F9" i="1"/>
  <c r="E10" i="1"/>
  <c r="D18" i="1" l="1"/>
  <c r="D17" i="1"/>
  <c r="D16" i="1"/>
  <c r="E15" i="1"/>
  <c r="D16" i="2"/>
  <c r="C17" i="2"/>
  <c r="C19" i="2"/>
  <c r="C18" i="2"/>
  <c r="C22" i="2"/>
  <c r="F11" i="1"/>
  <c r="F12" i="1"/>
  <c r="G9" i="1"/>
  <c r="F10" i="1"/>
  <c r="F5" i="2"/>
  <c r="F6" i="2"/>
  <c r="F7" i="2"/>
  <c r="G4" i="2"/>
  <c r="D13" i="2"/>
  <c r="D11" i="2"/>
  <c r="E10" i="2"/>
  <c r="D12" i="2"/>
  <c r="D21" i="1"/>
  <c r="C24" i="1"/>
  <c r="C22" i="1"/>
  <c r="C27" i="1"/>
  <c r="C23" i="1"/>
  <c r="G3" i="1"/>
  <c r="F4" i="1"/>
  <c r="F5" i="1"/>
  <c r="F6" i="1"/>
  <c r="E13" i="2" l="1"/>
  <c r="E11" i="2"/>
  <c r="F10" i="2"/>
  <c r="E12" i="2"/>
  <c r="G6" i="2"/>
  <c r="G7" i="2"/>
  <c r="G5" i="2"/>
  <c r="H4" i="2"/>
  <c r="C23" i="2"/>
  <c r="C24" i="2"/>
  <c r="C28" i="2"/>
  <c r="D22" i="2"/>
  <c r="C25" i="2"/>
  <c r="E16" i="2"/>
  <c r="D17" i="2"/>
  <c r="D19" i="2"/>
  <c r="D18" i="2"/>
  <c r="E21" i="1"/>
  <c r="D22" i="1"/>
  <c r="D24" i="1"/>
  <c r="D23" i="1"/>
  <c r="G11" i="1"/>
  <c r="G12" i="1"/>
  <c r="H9" i="1"/>
  <c r="G10" i="1"/>
  <c r="E17" i="1"/>
  <c r="F15" i="1"/>
  <c r="E16" i="1"/>
  <c r="E18" i="1"/>
  <c r="H3" i="1"/>
  <c r="G4" i="1"/>
  <c r="G5" i="1"/>
  <c r="G6" i="1"/>
  <c r="C28" i="1"/>
  <c r="C29" i="1"/>
  <c r="C30" i="1"/>
  <c r="D27" i="1"/>
  <c r="C33" i="1"/>
  <c r="F16" i="2" l="1"/>
  <c r="E17" i="2"/>
  <c r="E19" i="2"/>
  <c r="E18" i="2"/>
  <c r="D28" i="1"/>
  <c r="D29" i="1"/>
  <c r="D30" i="1"/>
  <c r="E27" i="1"/>
  <c r="H11" i="1"/>
  <c r="H12" i="1"/>
  <c r="I9" i="1"/>
  <c r="H10" i="1"/>
  <c r="C36" i="1"/>
  <c r="C39" i="1"/>
  <c r="C34" i="1"/>
  <c r="C35" i="1"/>
  <c r="D33" i="1"/>
  <c r="F21" i="1"/>
  <c r="E22" i="1"/>
  <c r="E24" i="1"/>
  <c r="E23" i="1"/>
  <c r="F13" i="2"/>
  <c r="F11" i="2"/>
  <c r="F12" i="2"/>
  <c r="G10" i="2"/>
  <c r="H4" i="1"/>
  <c r="H5" i="1"/>
  <c r="H6" i="1"/>
  <c r="I3" i="1"/>
  <c r="D23" i="2"/>
  <c r="D24" i="2"/>
  <c r="D25" i="2"/>
  <c r="E22" i="2"/>
  <c r="C31" i="2"/>
  <c r="C34" i="2"/>
  <c r="C29" i="2"/>
  <c r="D28" i="2"/>
  <c r="C30" i="2"/>
  <c r="H6" i="2"/>
  <c r="H7" i="2"/>
  <c r="H5" i="2"/>
  <c r="I4" i="2"/>
  <c r="F16" i="1"/>
  <c r="F17" i="1"/>
  <c r="G15" i="1"/>
  <c r="F18" i="1"/>
  <c r="D36" i="1" l="1"/>
  <c r="D34" i="1"/>
  <c r="D35" i="1"/>
  <c r="E33" i="1"/>
  <c r="D34" i="2"/>
  <c r="C37" i="2"/>
  <c r="C36" i="2"/>
  <c r="C35" i="2"/>
  <c r="C40" i="2"/>
  <c r="G21" i="1"/>
  <c r="F22" i="1"/>
  <c r="F24" i="1"/>
  <c r="F23" i="1"/>
  <c r="D31" i="2"/>
  <c r="D29" i="2"/>
  <c r="E28" i="2"/>
  <c r="D30" i="2"/>
  <c r="D39" i="1"/>
  <c r="C40" i="1"/>
  <c r="C42" i="1"/>
  <c r="C41" i="1"/>
  <c r="C45" i="1"/>
  <c r="E29" i="1"/>
  <c r="E30" i="1"/>
  <c r="E28" i="1"/>
  <c r="F27" i="1"/>
  <c r="E23" i="2"/>
  <c r="E24" i="2"/>
  <c r="E25" i="2"/>
  <c r="F22" i="2"/>
  <c r="G16" i="1"/>
  <c r="G17" i="1"/>
  <c r="H15" i="1"/>
  <c r="G18" i="1"/>
  <c r="I6" i="2"/>
  <c r="I7" i="2"/>
  <c r="I5" i="2"/>
  <c r="J4" i="2"/>
  <c r="I12" i="1"/>
  <c r="J9" i="1"/>
  <c r="I11" i="1"/>
  <c r="I10" i="1"/>
  <c r="I4" i="1"/>
  <c r="I5" i="1"/>
  <c r="J3" i="1"/>
  <c r="I6" i="1"/>
  <c r="H10" i="2"/>
  <c r="G11" i="2"/>
  <c r="G13" i="2"/>
  <c r="G12" i="2"/>
  <c r="G16" i="2"/>
  <c r="F17" i="2"/>
  <c r="F19" i="2"/>
  <c r="F18" i="2"/>
  <c r="J12" i="1" l="1"/>
  <c r="K9" i="1"/>
  <c r="J11" i="1"/>
  <c r="J10" i="1"/>
  <c r="H11" i="2"/>
  <c r="H13" i="2"/>
  <c r="H12" i="2"/>
  <c r="I10" i="2"/>
  <c r="C51" i="1"/>
  <c r="C46" i="1"/>
  <c r="C47" i="1"/>
  <c r="C48" i="1"/>
  <c r="D45" i="1"/>
  <c r="E34" i="2"/>
  <c r="D35" i="2"/>
  <c r="D37" i="2"/>
  <c r="D36" i="2"/>
  <c r="J4" i="1"/>
  <c r="J5" i="1"/>
  <c r="K3" i="1"/>
  <c r="J6" i="1"/>
  <c r="E31" i="2"/>
  <c r="F28" i="2"/>
  <c r="E29" i="2"/>
  <c r="E30" i="2"/>
  <c r="I15" i="1"/>
  <c r="H16" i="1"/>
  <c r="H18" i="1"/>
  <c r="H17" i="1"/>
  <c r="E34" i="1"/>
  <c r="E36" i="1"/>
  <c r="E35" i="1"/>
  <c r="F33" i="1"/>
  <c r="J6" i="2"/>
  <c r="J7" i="2"/>
  <c r="J5" i="2"/>
  <c r="K4" i="2"/>
  <c r="H21" i="1"/>
  <c r="G22" i="1"/>
  <c r="G24" i="1"/>
  <c r="G23" i="1"/>
  <c r="F29" i="1"/>
  <c r="F30" i="1"/>
  <c r="F28" i="1"/>
  <c r="G27" i="1"/>
  <c r="E39" i="1"/>
  <c r="D40" i="1"/>
  <c r="D42" i="1"/>
  <c r="D41" i="1"/>
  <c r="C41" i="2"/>
  <c r="C42" i="2"/>
  <c r="C46" i="2"/>
  <c r="D40" i="2"/>
  <c r="C43" i="2"/>
  <c r="F23" i="2"/>
  <c r="F24" i="2"/>
  <c r="F25" i="2"/>
  <c r="G22" i="2"/>
  <c r="H16" i="2"/>
  <c r="G17" i="2"/>
  <c r="G19" i="2"/>
  <c r="G18" i="2"/>
  <c r="G29" i="1" l="1"/>
  <c r="G30" i="1"/>
  <c r="G28" i="1"/>
  <c r="H27" i="1"/>
  <c r="K7" i="2"/>
  <c r="K5" i="2"/>
  <c r="L4" i="2"/>
  <c r="K6" i="2"/>
  <c r="I11" i="2"/>
  <c r="I13" i="2"/>
  <c r="I12" i="2"/>
  <c r="J10" i="2"/>
  <c r="F31" i="2"/>
  <c r="G28" i="2"/>
  <c r="F29" i="2"/>
  <c r="F30" i="2"/>
  <c r="F34" i="2"/>
  <c r="E36" i="2"/>
  <c r="E35" i="2"/>
  <c r="E37" i="2"/>
  <c r="I16" i="2"/>
  <c r="H17" i="2"/>
  <c r="H18" i="2"/>
  <c r="H19" i="2"/>
  <c r="F39" i="1"/>
  <c r="E40" i="1"/>
  <c r="E42" i="1"/>
  <c r="E41" i="1"/>
  <c r="H22" i="1"/>
  <c r="H23" i="1"/>
  <c r="H24" i="1"/>
  <c r="I21" i="1"/>
  <c r="G24" i="2"/>
  <c r="G25" i="2"/>
  <c r="G23" i="2"/>
  <c r="H22" i="2"/>
  <c r="F34" i="1"/>
  <c r="F36" i="1"/>
  <c r="G33" i="1"/>
  <c r="F35" i="1"/>
  <c r="C49" i="2"/>
  <c r="C52" i="2"/>
  <c r="D46" i="2"/>
  <c r="C47" i="2"/>
  <c r="C48" i="2"/>
  <c r="D46" i="1"/>
  <c r="D47" i="1"/>
  <c r="D48" i="1"/>
  <c r="E45" i="1"/>
  <c r="D51" i="1"/>
  <c r="C52" i="1"/>
  <c r="C53" i="1"/>
  <c r="C57" i="1"/>
  <c r="C54" i="1"/>
  <c r="J15" i="1"/>
  <c r="I18" i="1"/>
  <c r="I16" i="1"/>
  <c r="I17" i="1"/>
  <c r="K12" i="1"/>
  <c r="L9" i="1"/>
  <c r="K11" i="1"/>
  <c r="K10" i="1"/>
  <c r="K4" i="1"/>
  <c r="K5" i="1"/>
  <c r="L3" i="1"/>
  <c r="K6" i="1"/>
  <c r="D41" i="2"/>
  <c r="D42" i="2"/>
  <c r="D43" i="2"/>
  <c r="E40" i="2"/>
  <c r="D49" i="2" l="1"/>
  <c r="E46" i="2"/>
  <c r="D48" i="2"/>
  <c r="D47" i="2"/>
  <c r="H24" i="2"/>
  <c r="H25" i="2"/>
  <c r="H23" i="2"/>
  <c r="I22" i="2"/>
  <c r="I22" i="1"/>
  <c r="I23" i="1"/>
  <c r="I24" i="1"/>
  <c r="J21" i="1"/>
  <c r="L12" i="1"/>
  <c r="L11" i="1"/>
  <c r="L10" i="1"/>
  <c r="M9" i="1"/>
  <c r="K15" i="1"/>
  <c r="J18" i="1"/>
  <c r="J16" i="1"/>
  <c r="J17" i="1"/>
  <c r="L7" i="2"/>
  <c r="L5" i="2"/>
  <c r="M4" i="2"/>
  <c r="L6" i="2"/>
  <c r="E41" i="2"/>
  <c r="E42" i="2"/>
  <c r="F40" i="2"/>
  <c r="E43" i="2"/>
  <c r="H33" i="1"/>
  <c r="G34" i="1"/>
  <c r="G36" i="1"/>
  <c r="G35" i="1"/>
  <c r="K10" i="2"/>
  <c r="J11" i="2"/>
  <c r="J13" i="2"/>
  <c r="J12" i="2"/>
  <c r="C59" i="1"/>
  <c r="C60" i="1"/>
  <c r="C63" i="1"/>
  <c r="D57" i="1"/>
  <c r="C58" i="1"/>
  <c r="J16" i="2"/>
  <c r="I17" i="2"/>
  <c r="I18" i="2"/>
  <c r="I19" i="2"/>
  <c r="G34" i="2"/>
  <c r="F36" i="2"/>
  <c r="F35" i="2"/>
  <c r="F37" i="2"/>
  <c r="H29" i="1"/>
  <c r="H30" i="1"/>
  <c r="H28" i="1"/>
  <c r="I27" i="1"/>
  <c r="L4" i="1"/>
  <c r="L5" i="1"/>
  <c r="M3" i="1"/>
  <c r="L6" i="1"/>
  <c r="E51" i="1"/>
  <c r="D52" i="1"/>
  <c r="D53" i="1"/>
  <c r="D54" i="1"/>
  <c r="D52" i="2"/>
  <c r="C54" i="2"/>
  <c r="C58" i="2"/>
  <c r="C55" i="2"/>
  <c r="C53" i="2"/>
  <c r="H28" i="2"/>
  <c r="G30" i="2"/>
  <c r="G31" i="2"/>
  <c r="G29" i="2"/>
  <c r="E47" i="1"/>
  <c r="E48" i="1"/>
  <c r="E46" i="1"/>
  <c r="F45" i="1"/>
  <c r="G39" i="1"/>
  <c r="F40" i="1"/>
  <c r="F42" i="1"/>
  <c r="F41" i="1"/>
  <c r="H34" i="2" l="1"/>
  <c r="G35" i="2"/>
  <c r="G36" i="2"/>
  <c r="G37" i="2"/>
  <c r="M10" i="1"/>
  <c r="M12" i="1"/>
  <c r="N9" i="1"/>
  <c r="M11" i="1"/>
  <c r="E52" i="1"/>
  <c r="E53" i="1"/>
  <c r="F51" i="1"/>
  <c r="E54" i="1"/>
  <c r="M5" i="1"/>
  <c r="M6" i="1"/>
  <c r="N3" i="1"/>
  <c r="M4" i="1"/>
  <c r="I24" i="2"/>
  <c r="I25" i="2"/>
  <c r="I23" i="2"/>
  <c r="J22" i="2"/>
  <c r="E52" i="2"/>
  <c r="D53" i="2"/>
  <c r="D54" i="2"/>
  <c r="D55" i="2"/>
  <c r="L10" i="2"/>
  <c r="K13" i="2"/>
  <c r="K12" i="2"/>
  <c r="K11" i="2"/>
  <c r="M7" i="2"/>
  <c r="M5" i="2"/>
  <c r="N4" i="2"/>
  <c r="M6" i="2"/>
  <c r="C69" i="1"/>
  <c r="D63" i="1"/>
  <c r="C65" i="1"/>
  <c r="C64" i="1"/>
  <c r="C66" i="1"/>
  <c r="I30" i="1"/>
  <c r="I28" i="1"/>
  <c r="J27" i="1"/>
  <c r="I29" i="1"/>
  <c r="I33" i="1"/>
  <c r="H34" i="1"/>
  <c r="H36" i="1"/>
  <c r="H35" i="1"/>
  <c r="D59" i="1"/>
  <c r="D60" i="1"/>
  <c r="E57" i="1"/>
  <c r="D58" i="1"/>
  <c r="J17" i="2"/>
  <c r="J18" i="2"/>
  <c r="J19" i="2"/>
  <c r="K16" i="2"/>
  <c r="H39" i="1"/>
  <c r="G40" i="1"/>
  <c r="G42" i="1"/>
  <c r="G41" i="1"/>
  <c r="F41" i="2"/>
  <c r="F42" i="2"/>
  <c r="G40" i="2"/>
  <c r="F43" i="2"/>
  <c r="L15" i="1"/>
  <c r="K16" i="1"/>
  <c r="K18" i="1"/>
  <c r="K17" i="1"/>
  <c r="F47" i="1"/>
  <c r="F48" i="1"/>
  <c r="F46" i="1"/>
  <c r="G45" i="1"/>
  <c r="E49" i="2"/>
  <c r="F46" i="2"/>
  <c r="E48" i="2"/>
  <c r="E47" i="2"/>
  <c r="I28" i="2"/>
  <c r="H31" i="2"/>
  <c r="H29" i="2"/>
  <c r="H30" i="2"/>
  <c r="C59" i="2"/>
  <c r="C60" i="2"/>
  <c r="C64" i="2"/>
  <c r="D58" i="2"/>
  <c r="C61" i="2"/>
  <c r="J22" i="1"/>
  <c r="J23" i="1"/>
  <c r="J24" i="1"/>
  <c r="K21" i="1"/>
  <c r="E59" i="1" l="1"/>
  <c r="E60" i="1"/>
  <c r="F57" i="1"/>
  <c r="E58" i="1"/>
  <c r="J24" i="2"/>
  <c r="J25" i="2"/>
  <c r="J23" i="2"/>
  <c r="K22" i="2"/>
  <c r="K22" i="1"/>
  <c r="K23" i="1"/>
  <c r="K24" i="1"/>
  <c r="L21" i="1"/>
  <c r="J30" i="1"/>
  <c r="J28" i="1"/>
  <c r="J29" i="1"/>
  <c r="K27" i="1"/>
  <c r="N7" i="2"/>
  <c r="N5" i="2"/>
  <c r="O4" i="2"/>
  <c r="N6" i="2"/>
  <c r="N12" i="1"/>
  <c r="N10" i="1"/>
  <c r="O9" i="1"/>
  <c r="N11" i="1"/>
  <c r="G42" i="2"/>
  <c r="G43" i="2"/>
  <c r="H40" i="2"/>
  <c r="G41" i="2"/>
  <c r="H41" i="1"/>
  <c r="H40" i="1"/>
  <c r="H42" i="1"/>
  <c r="I39" i="1"/>
  <c r="F49" i="2"/>
  <c r="G46" i="2"/>
  <c r="F48" i="2"/>
  <c r="F47" i="2"/>
  <c r="F52" i="1"/>
  <c r="F53" i="1"/>
  <c r="G51" i="1"/>
  <c r="F54" i="1"/>
  <c r="K17" i="2"/>
  <c r="K18" i="2"/>
  <c r="K19" i="2"/>
  <c r="L16" i="2"/>
  <c r="D59" i="2"/>
  <c r="D60" i="2"/>
  <c r="D61" i="2"/>
  <c r="E58" i="2"/>
  <c r="F52" i="2"/>
  <c r="E54" i="2"/>
  <c r="E55" i="2"/>
  <c r="E53" i="2"/>
  <c r="J33" i="1"/>
  <c r="I34" i="1"/>
  <c r="I36" i="1"/>
  <c r="I35" i="1"/>
  <c r="N5" i="1"/>
  <c r="N6" i="1"/>
  <c r="O3" i="1"/>
  <c r="N4" i="1"/>
  <c r="D65" i="1"/>
  <c r="E63" i="1"/>
  <c r="D66" i="1"/>
  <c r="D64" i="1"/>
  <c r="J28" i="2"/>
  <c r="I31" i="2"/>
  <c r="I29" i="2"/>
  <c r="I30" i="2"/>
  <c r="G46" i="1"/>
  <c r="G47" i="1"/>
  <c r="G48" i="1"/>
  <c r="H45" i="1"/>
  <c r="M15" i="1"/>
  <c r="L16" i="1"/>
  <c r="L18" i="1"/>
  <c r="L17" i="1"/>
  <c r="D69" i="1"/>
  <c r="C70" i="1"/>
  <c r="C71" i="1"/>
  <c r="C72" i="1"/>
  <c r="C75" i="1"/>
  <c r="C67" i="2"/>
  <c r="C70" i="2"/>
  <c r="C66" i="2"/>
  <c r="C65" i="2"/>
  <c r="D64" i="2"/>
  <c r="M10" i="2"/>
  <c r="L11" i="2"/>
  <c r="L13" i="2"/>
  <c r="L12" i="2"/>
  <c r="I34" i="2"/>
  <c r="H35" i="2"/>
  <c r="H36" i="2"/>
  <c r="H37" i="2"/>
  <c r="O12" i="1" l="1"/>
  <c r="O10" i="1"/>
  <c r="P9" i="1"/>
  <c r="O11" i="1"/>
  <c r="N10" i="2"/>
  <c r="M12" i="2"/>
  <c r="M13" i="2"/>
  <c r="M11" i="2"/>
  <c r="F63" i="1"/>
  <c r="E65" i="1"/>
  <c r="E66" i="1"/>
  <c r="E64" i="1"/>
  <c r="L22" i="1"/>
  <c r="L24" i="1"/>
  <c r="L23" i="1"/>
  <c r="M21" i="1"/>
  <c r="D70" i="2"/>
  <c r="C73" i="2"/>
  <c r="C72" i="2"/>
  <c r="C71" i="2"/>
  <c r="O5" i="1"/>
  <c r="O6" i="1"/>
  <c r="P3" i="1"/>
  <c r="O4" i="1"/>
  <c r="G52" i="1"/>
  <c r="G53" i="1"/>
  <c r="G54" i="1"/>
  <c r="H51" i="1"/>
  <c r="I40" i="1"/>
  <c r="I41" i="1"/>
  <c r="I42" i="1"/>
  <c r="J39" i="1"/>
  <c r="K25" i="2"/>
  <c r="K23" i="2"/>
  <c r="L22" i="2"/>
  <c r="K24" i="2"/>
  <c r="K28" i="2"/>
  <c r="J30" i="2"/>
  <c r="J31" i="2"/>
  <c r="J29" i="2"/>
  <c r="P4" i="2"/>
  <c r="O5" i="2"/>
  <c r="O7" i="2"/>
  <c r="O6" i="2"/>
  <c r="K30" i="1"/>
  <c r="K28" i="1"/>
  <c r="K29" i="1"/>
  <c r="L27" i="1"/>
  <c r="H46" i="2"/>
  <c r="G48" i="2"/>
  <c r="G49" i="2"/>
  <c r="G47" i="2"/>
  <c r="E69" i="1"/>
  <c r="D70" i="1"/>
  <c r="D71" i="1"/>
  <c r="D72" i="1"/>
  <c r="K33" i="1"/>
  <c r="J34" i="1"/>
  <c r="J36" i="1"/>
  <c r="J35" i="1"/>
  <c r="H47" i="1"/>
  <c r="H46" i="1"/>
  <c r="I45" i="1"/>
  <c r="H48" i="1"/>
  <c r="J34" i="2"/>
  <c r="I35" i="2"/>
  <c r="I36" i="2"/>
  <c r="I37" i="2"/>
  <c r="D67" i="2"/>
  <c r="D66" i="2"/>
  <c r="D65" i="2"/>
  <c r="E64" i="2"/>
  <c r="C77" i="1"/>
  <c r="C78" i="1"/>
  <c r="C81" i="1"/>
  <c r="C76" i="1"/>
  <c r="D75" i="1"/>
  <c r="H42" i="2"/>
  <c r="H43" i="2"/>
  <c r="I40" i="2"/>
  <c r="H41" i="2"/>
  <c r="F60" i="1"/>
  <c r="G57" i="1"/>
  <c r="F59" i="1"/>
  <c r="F58" i="1"/>
  <c r="E59" i="2"/>
  <c r="E60" i="2"/>
  <c r="F58" i="2"/>
  <c r="E61" i="2"/>
  <c r="L17" i="2"/>
  <c r="L18" i="2"/>
  <c r="L19" i="2"/>
  <c r="M16" i="2"/>
  <c r="N15" i="1"/>
  <c r="M16" i="1"/>
  <c r="M18" i="1"/>
  <c r="M17" i="1"/>
  <c r="G52" i="2"/>
  <c r="F54" i="2"/>
  <c r="F55" i="2"/>
  <c r="F53" i="2"/>
  <c r="E67" i="2" l="1"/>
  <c r="E66" i="2"/>
  <c r="E65" i="2"/>
  <c r="F64" i="2"/>
  <c r="P5" i="1"/>
  <c r="P6" i="1"/>
  <c r="Q3" i="1"/>
  <c r="P4" i="1"/>
  <c r="M23" i="1"/>
  <c r="M24" i="1"/>
  <c r="M22" i="1"/>
  <c r="N21" i="1"/>
  <c r="G60" i="1"/>
  <c r="H57" i="1"/>
  <c r="G59" i="1"/>
  <c r="G58" i="1"/>
  <c r="I42" i="2"/>
  <c r="I43" i="2"/>
  <c r="J40" i="2"/>
  <c r="I41" i="2"/>
  <c r="J40" i="1"/>
  <c r="J41" i="1"/>
  <c r="K39" i="1"/>
  <c r="J42" i="1"/>
  <c r="L30" i="1"/>
  <c r="L28" i="1"/>
  <c r="M27" i="1"/>
  <c r="L29" i="1"/>
  <c r="L33" i="1"/>
  <c r="K36" i="1"/>
  <c r="K35" i="1"/>
  <c r="K34" i="1"/>
  <c r="J35" i="2"/>
  <c r="J36" i="2"/>
  <c r="K34" i="2"/>
  <c r="J37" i="2"/>
  <c r="I47" i="1"/>
  <c r="I46" i="1"/>
  <c r="I48" i="1"/>
  <c r="J45" i="1"/>
  <c r="L28" i="2"/>
  <c r="K30" i="2"/>
  <c r="K31" i="2"/>
  <c r="K29" i="2"/>
  <c r="L25" i="2"/>
  <c r="M22" i="2"/>
  <c r="L24" i="2"/>
  <c r="L23" i="2"/>
  <c r="M17" i="2"/>
  <c r="M18" i="2"/>
  <c r="M19" i="2"/>
  <c r="N16" i="2"/>
  <c r="P7" i="2"/>
  <c r="Q4" i="2"/>
  <c r="P5" i="2"/>
  <c r="P6" i="2"/>
  <c r="D77" i="1"/>
  <c r="D78" i="1"/>
  <c r="D76" i="1"/>
  <c r="E75" i="1"/>
  <c r="E70" i="1"/>
  <c r="F69" i="1"/>
  <c r="E72" i="1"/>
  <c r="E71" i="1"/>
  <c r="O10" i="2"/>
  <c r="N13" i="2"/>
  <c r="N12" i="2"/>
  <c r="N11" i="2"/>
  <c r="E70" i="2"/>
  <c r="D71" i="2"/>
  <c r="D73" i="2"/>
  <c r="D72" i="2"/>
  <c r="H52" i="1"/>
  <c r="H53" i="1"/>
  <c r="I51" i="1"/>
  <c r="H54" i="1"/>
  <c r="F59" i="2"/>
  <c r="F60" i="2"/>
  <c r="G58" i="2"/>
  <c r="F61" i="2"/>
  <c r="C87" i="1"/>
  <c r="C82" i="1"/>
  <c r="C84" i="1"/>
  <c r="D81" i="1"/>
  <c r="C83" i="1"/>
  <c r="Q9" i="1"/>
  <c r="P10" i="1"/>
  <c r="P12" i="1"/>
  <c r="P11" i="1"/>
  <c r="H52" i="2"/>
  <c r="G53" i="2"/>
  <c r="G54" i="2"/>
  <c r="G55" i="2"/>
  <c r="O15" i="1"/>
  <c r="N16" i="1"/>
  <c r="N18" i="1"/>
  <c r="N17" i="1"/>
  <c r="G63" i="1"/>
  <c r="F66" i="1"/>
  <c r="F65" i="1"/>
  <c r="F64" i="1"/>
  <c r="I46" i="2"/>
  <c r="H48" i="2"/>
  <c r="H49" i="2"/>
  <c r="H47" i="2"/>
  <c r="P15" i="1" l="1"/>
  <c r="O16" i="1"/>
  <c r="O18" i="1"/>
  <c r="O17" i="1"/>
  <c r="M28" i="2"/>
  <c r="L29" i="2"/>
  <c r="L30" i="2"/>
  <c r="L31" i="2"/>
  <c r="D87" i="1"/>
  <c r="C88" i="1"/>
  <c r="C89" i="1"/>
  <c r="C90" i="1"/>
  <c r="C93" i="1"/>
  <c r="K40" i="1"/>
  <c r="K41" i="1"/>
  <c r="L39" i="1"/>
  <c r="K42" i="1"/>
  <c r="I52" i="2"/>
  <c r="H53" i="2"/>
  <c r="H54" i="2"/>
  <c r="H55" i="2"/>
  <c r="R9" i="1"/>
  <c r="Q12" i="1"/>
  <c r="Q10" i="1"/>
  <c r="Q11" i="1"/>
  <c r="G60" i="2"/>
  <c r="G61" i="2"/>
  <c r="H58" i="2"/>
  <c r="G59" i="2"/>
  <c r="Q6" i="1"/>
  <c r="R3" i="1"/>
  <c r="Q5" i="1"/>
  <c r="Q4" i="1"/>
  <c r="P10" i="2"/>
  <c r="O11" i="2"/>
  <c r="O13" i="2"/>
  <c r="O12" i="2"/>
  <c r="K35" i="2"/>
  <c r="K36" i="2"/>
  <c r="L34" i="2"/>
  <c r="K37" i="2"/>
  <c r="J46" i="2"/>
  <c r="I48" i="2"/>
  <c r="I49" i="2"/>
  <c r="I47" i="2"/>
  <c r="Q7" i="2"/>
  <c r="R4" i="2"/>
  <c r="Q5" i="2"/>
  <c r="Q6" i="2"/>
  <c r="F70" i="2"/>
  <c r="E71" i="2"/>
  <c r="E73" i="2"/>
  <c r="E72" i="2"/>
  <c r="M33" i="1"/>
  <c r="L34" i="1"/>
  <c r="L36" i="1"/>
  <c r="L35" i="1"/>
  <c r="M25" i="2"/>
  <c r="N22" i="2"/>
  <c r="M23" i="2"/>
  <c r="M24" i="2"/>
  <c r="H60" i="1"/>
  <c r="H59" i="1"/>
  <c r="H58" i="1"/>
  <c r="I57" i="1"/>
  <c r="D82" i="1"/>
  <c r="D84" i="1"/>
  <c r="E81" i="1"/>
  <c r="D83" i="1"/>
  <c r="N17" i="2"/>
  <c r="N18" i="2"/>
  <c r="O16" i="2"/>
  <c r="N19" i="2"/>
  <c r="F67" i="2"/>
  <c r="F65" i="2"/>
  <c r="G64" i="2"/>
  <c r="F66" i="2"/>
  <c r="J46" i="1"/>
  <c r="J47" i="1"/>
  <c r="K45" i="1"/>
  <c r="J48" i="1"/>
  <c r="F70" i="1"/>
  <c r="F71" i="1"/>
  <c r="G69" i="1"/>
  <c r="F72" i="1"/>
  <c r="E77" i="1"/>
  <c r="E78" i="1"/>
  <c r="E76" i="1"/>
  <c r="F75" i="1"/>
  <c r="I52" i="1"/>
  <c r="I53" i="1"/>
  <c r="J51" i="1"/>
  <c r="I54" i="1"/>
  <c r="M28" i="1"/>
  <c r="M30" i="1"/>
  <c r="N27" i="1"/>
  <c r="M29" i="1"/>
  <c r="H63" i="1"/>
  <c r="G64" i="1"/>
  <c r="G66" i="1"/>
  <c r="G65" i="1"/>
  <c r="J42" i="2"/>
  <c r="J43" i="2"/>
  <c r="K40" i="2"/>
  <c r="J41" i="2"/>
  <c r="N23" i="1"/>
  <c r="N24" i="1"/>
  <c r="N22" i="1"/>
  <c r="O21" i="1"/>
  <c r="K46" i="2" l="1"/>
  <c r="J48" i="2"/>
  <c r="J49" i="2"/>
  <c r="J47" i="2"/>
  <c r="I60" i="1"/>
  <c r="I59" i="1"/>
  <c r="I58" i="1"/>
  <c r="J57" i="1"/>
  <c r="C95" i="1"/>
  <c r="C96" i="1"/>
  <c r="C99" i="1"/>
  <c r="C94" i="1"/>
  <c r="D93" i="1"/>
  <c r="N25" i="2"/>
  <c r="O22" i="2"/>
  <c r="N23" i="2"/>
  <c r="N24" i="2"/>
  <c r="K43" i="2"/>
  <c r="L40" i="2"/>
  <c r="K42" i="2"/>
  <c r="K41" i="2"/>
  <c r="K47" i="1"/>
  <c r="K46" i="1"/>
  <c r="K48" i="1"/>
  <c r="L45" i="1"/>
  <c r="S4" i="2"/>
  <c r="R6" i="2"/>
  <c r="R7" i="2"/>
  <c r="R5" i="2"/>
  <c r="R6" i="1"/>
  <c r="S3" i="1"/>
  <c r="R5" i="1"/>
  <c r="R4" i="1"/>
  <c r="L40" i="1"/>
  <c r="L41" i="1"/>
  <c r="L42" i="1"/>
  <c r="M39" i="1"/>
  <c r="N33" i="1"/>
  <c r="M34" i="1"/>
  <c r="M35" i="1"/>
  <c r="M36" i="1"/>
  <c r="O23" i="1"/>
  <c r="O24" i="1"/>
  <c r="O22" i="1"/>
  <c r="P21" i="1"/>
  <c r="G70" i="1"/>
  <c r="G71" i="1"/>
  <c r="G72" i="1"/>
  <c r="H69" i="1"/>
  <c r="Q10" i="2"/>
  <c r="P11" i="2"/>
  <c r="P12" i="2"/>
  <c r="P13" i="2"/>
  <c r="N28" i="2"/>
  <c r="M30" i="2"/>
  <c r="M31" i="2"/>
  <c r="M29" i="2"/>
  <c r="F78" i="1"/>
  <c r="F77" i="1"/>
  <c r="F76" i="1"/>
  <c r="G75" i="1"/>
  <c r="H64" i="2"/>
  <c r="G67" i="2"/>
  <c r="G66" i="2"/>
  <c r="G65" i="2"/>
  <c r="H60" i="2"/>
  <c r="H61" i="2"/>
  <c r="H59" i="2"/>
  <c r="I58" i="2"/>
  <c r="O18" i="2"/>
  <c r="O19" i="2"/>
  <c r="P16" i="2"/>
  <c r="O17" i="2"/>
  <c r="F81" i="1"/>
  <c r="E82" i="1"/>
  <c r="E84" i="1"/>
  <c r="E83" i="1"/>
  <c r="L35" i="2"/>
  <c r="L36" i="2"/>
  <c r="L37" i="2"/>
  <c r="M34" i="2"/>
  <c r="S9" i="1"/>
  <c r="R10" i="1"/>
  <c r="R12" i="1"/>
  <c r="R11" i="1"/>
  <c r="J53" i="1"/>
  <c r="J54" i="1"/>
  <c r="K51" i="1"/>
  <c r="J52" i="1"/>
  <c r="I63" i="1"/>
  <c r="H66" i="1"/>
  <c r="H65" i="1"/>
  <c r="H64" i="1"/>
  <c r="G70" i="2"/>
  <c r="F71" i="2"/>
  <c r="F73" i="2"/>
  <c r="F72" i="2"/>
  <c r="N28" i="1"/>
  <c r="N30" i="1"/>
  <c r="O27" i="1"/>
  <c r="N29" i="1"/>
  <c r="J52" i="2"/>
  <c r="I53" i="2"/>
  <c r="I55" i="2"/>
  <c r="I54" i="2"/>
  <c r="E87" i="1"/>
  <c r="D88" i="1"/>
  <c r="D90" i="1"/>
  <c r="D89" i="1"/>
  <c r="P16" i="1"/>
  <c r="P17" i="1"/>
  <c r="P18" i="1"/>
  <c r="Q15" i="1"/>
  <c r="L43" i="2" l="1"/>
  <c r="M40" i="2"/>
  <c r="L42" i="2"/>
  <c r="L41" i="2"/>
  <c r="D95" i="1"/>
  <c r="D96" i="1"/>
  <c r="D94" i="1"/>
  <c r="E93" i="1"/>
  <c r="C105" i="1"/>
  <c r="C100" i="1"/>
  <c r="C102" i="1"/>
  <c r="D99" i="1"/>
  <c r="C101" i="1"/>
  <c r="O33" i="1"/>
  <c r="N34" i="1"/>
  <c r="N35" i="1"/>
  <c r="N36" i="1"/>
  <c r="K57" i="1"/>
  <c r="J59" i="1"/>
  <c r="J58" i="1"/>
  <c r="J60" i="1"/>
  <c r="P23" i="1"/>
  <c r="P24" i="1"/>
  <c r="P22" i="1"/>
  <c r="Q21" i="1"/>
  <c r="P22" i="2"/>
  <c r="O24" i="2"/>
  <c r="O23" i="2"/>
  <c r="O25" i="2"/>
  <c r="M41" i="1"/>
  <c r="M42" i="1"/>
  <c r="M40" i="1"/>
  <c r="N39" i="1"/>
  <c r="S6" i="1"/>
  <c r="T3" i="1"/>
  <c r="S5" i="1"/>
  <c r="S4" i="1"/>
  <c r="J53" i="2"/>
  <c r="K52" i="2"/>
  <c r="J54" i="2"/>
  <c r="J55" i="2"/>
  <c r="O28" i="2"/>
  <c r="N30" i="2"/>
  <c r="N31" i="2"/>
  <c r="N29" i="2"/>
  <c r="E88" i="1"/>
  <c r="E90" i="1"/>
  <c r="E89" i="1"/>
  <c r="F87" i="1"/>
  <c r="M35" i="2"/>
  <c r="M36" i="2"/>
  <c r="N34" i="2"/>
  <c r="M37" i="2"/>
  <c r="P18" i="2"/>
  <c r="P19" i="2"/>
  <c r="P17" i="2"/>
  <c r="Q16" i="2"/>
  <c r="H70" i="2"/>
  <c r="G71" i="2"/>
  <c r="G73" i="2"/>
  <c r="G72" i="2"/>
  <c r="Q16" i="1"/>
  <c r="Q17" i="1"/>
  <c r="Q18" i="1"/>
  <c r="R15" i="1"/>
  <c r="T9" i="1"/>
  <c r="S10" i="1"/>
  <c r="S12" i="1"/>
  <c r="S11" i="1"/>
  <c r="P27" i="1"/>
  <c r="O28" i="1"/>
  <c r="O30" i="1"/>
  <c r="O29" i="1"/>
  <c r="J63" i="1"/>
  <c r="I64" i="1"/>
  <c r="I66" i="1"/>
  <c r="I65" i="1"/>
  <c r="H67" i="2"/>
  <c r="I64" i="2"/>
  <c r="H66" i="2"/>
  <c r="H65" i="2"/>
  <c r="I60" i="2"/>
  <c r="I61" i="2"/>
  <c r="I59" i="2"/>
  <c r="J58" i="2"/>
  <c r="G78" i="1"/>
  <c r="G76" i="1"/>
  <c r="G77" i="1"/>
  <c r="H75" i="1"/>
  <c r="G81" i="1"/>
  <c r="F82" i="1"/>
  <c r="F84" i="1"/>
  <c r="F83" i="1"/>
  <c r="R10" i="2"/>
  <c r="Q11" i="2"/>
  <c r="Q12" i="2"/>
  <c r="Q13" i="2"/>
  <c r="T4" i="2"/>
  <c r="S7" i="2"/>
  <c r="S5" i="2"/>
  <c r="S6" i="2"/>
  <c r="K53" i="1"/>
  <c r="K54" i="1"/>
  <c r="L51" i="1"/>
  <c r="K52" i="1"/>
  <c r="H70" i="1"/>
  <c r="H71" i="1"/>
  <c r="H72" i="1"/>
  <c r="I69" i="1"/>
  <c r="L47" i="1"/>
  <c r="L48" i="1"/>
  <c r="M45" i="1"/>
  <c r="L46" i="1"/>
  <c r="L46" i="2"/>
  <c r="K48" i="2"/>
  <c r="K49" i="2"/>
  <c r="K47" i="2"/>
  <c r="R16" i="1" l="1"/>
  <c r="R17" i="1"/>
  <c r="R18" i="1"/>
  <c r="S15" i="1"/>
  <c r="J60" i="2"/>
  <c r="J61" i="2"/>
  <c r="J59" i="2"/>
  <c r="K58" i="2"/>
  <c r="T6" i="1"/>
  <c r="T5" i="1"/>
  <c r="T4" i="1"/>
  <c r="U3" i="1"/>
  <c r="Q18" i="2"/>
  <c r="Q19" i="2"/>
  <c r="R16" i="2"/>
  <c r="Q17" i="2"/>
  <c r="L53" i="1"/>
  <c r="L54" i="1"/>
  <c r="M51" i="1"/>
  <c r="L52" i="1"/>
  <c r="E95" i="1"/>
  <c r="E96" i="1"/>
  <c r="E94" i="1"/>
  <c r="F93" i="1"/>
  <c r="H78" i="1"/>
  <c r="H76" i="1"/>
  <c r="H77" i="1"/>
  <c r="I75" i="1"/>
  <c r="K53" i="2"/>
  <c r="K54" i="2"/>
  <c r="L52" i="2"/>
  <c r="K55" i="2"/>
  <c r="I70" i="1"/>
  <c r="I71" i="1"/>
  <c r="I72" i="1"/>
  <c r="J69" i="1"/>
  <c r="I65" i="2"/>
  <c r="J64" i="2"/>
  <c r="I67" i="2"/>
  <c r="I66" i="2"/>
  <c r="P28" i="2"/>
  <c r="O29" i="2"/>
  <c r="O30" i="2"/>
  <c r="O31" i="2"/>
  <c r="N41" i="1"/>
  <c r="N42" i="1"/>
  <c r="N40" i="1"/>
  <c r="O39" i="1"/>
  <c r="M46" i="2"/>
  <c r="L47" i="2"/>
  <c r="L49" i="2"/>
  <c r="L48" i="2"/>
  <c r="P33" i="1"/>
  <c r="O34" i="1"/>
  <c r="O35" i="1"/>
  <c r="O36" i="1"/>
  <c r="N35" i="2"/>
  <c r="N36" i="2"/>
  <c r="O34" i="2"/>
  <c r="N37" i="2"/>
  <c r="R11" i="2"/>
  <c r="R12" i="2"/>
  <c r="R13" i="2"/>
  <c r="S10" i="2"/>
  <c r="H81" i="1"/>
  <c r="G82" i="1"/>
  <c r="G84" i="1"/>
  <c r="G83" i="1"/>
  <c r="I70" i="2"/>
  <c r="H71" i="2"/>
  <c r="H72" i="2"/>
  <c r="H73" i="2"/>
  <c r="Q27" i="1"/>
  <c r="P30" i="1"/>
  <c r="P29" i="1"/>
  <c r="P28" i="1"/>
  <c r="U9" i="1"/>
  <c r="T12" i="1"/>
  <c r="T10" i="1"/>
  <c r="T11" i="1"/>
  <c r="M48" i="1"/>
  <c r="N45" i="1"/>
  <c r="M47" i="1"/>
  <c r="M46" i="1"/>
  <c r="U4" i="2"/>
  <c r="T5" i="2"/>
  <c r="T7" i="2"/>
  <c r="T6" i="2"/>
  <c r="K63" i="1"/>
  <c r="J64" i="1"/>
  <c r="J66" i="1"/>
  <c r="J65" i="1"/>
  <c r="Q22" i="2"/>
  <c r="P24" i="2"/>
  <c r="P25" i="2"/>
  <c r="P23" i="2"/>
  <c r="M43" i="2"/>
  <c r="N40" i="2"/>
  <c r="M42" i="2"/>
  <c r="M41" i="2"/>
  <c r="K59" i="1"/>
  <c r="K58" i="1"/>
  <c r="L57" i="1"/>
  <c r="K60" i="1"/>
  <c r="D100" i="1"/>
  <c r="D102" i="1"/>
  <c r="E99" i="1"/>
  <c r="D101" i="1"/>
  <c r="C107" i="1"/>
  <c r="C108" i="1"/>
  <c r="C111" i="1"/>
  <c r="C106" i="1"/>
  <c r="D105" i="1"/>
  <c r="F88" i="1"/>
  <c r="F89" i="1"/>
  <c r="F90" i="1"/>
  <c r="G87" i="1"/>
  <c r="Q24" i="1"/>
  <c r="Q22" i="1"/>
  <c r="Q23" i="1"/>
  <c r="R21" i="1"/>
  <c r="C112" i="1" l="1"/>
  <c r="C113" i="1"/>
  <c r="C114" i="1"/>
  <c r="D111" i="1"/>
  <c r="C117" i="1"/>
  <c r="J71" i="1"/>
  <c r="J72" i="1"/>
  <c r="K69" i="1"/>
  <c r="J70" i="1"/>
  <c r="U4" i="1"/>
  <c r="U5" i="1"/>
  <c r="V3" i="1"/>
  <c r="U6" i="1"/>
  <c r="F99" i="1"/>
  <c r="E102" i="1"/>
  <c r="E100" i="1"/>
  <c r="E101" i="1"/>
  <c r="O36" i="2"/>
  <c r="O37" i="2"/>
  <c r="P34" i="2"/>
  <c r="O35" i="2"/>
  <c r="J70" i="2"/>
  <c r="I71" i="2"/>
  <c r="I73" i="2"/>
  <c r="I72" i="2"/>
  <c r="I81" i="1"/>
  <c r="H82" i="1"/>
  <c r="H84" i="1"/>
  <c r="H83" i="1"/>
  <c r="V4" i="2"/>
  <c r="U6" i="2"/>
  <c r="U7" i="2"/>
  <c r="U5" i="2"/>
  <c r="K61" i="2"/>
  <c r="K59" i="2"/>
  <c r="K60" i="2"/>
  <c r="L58" i="2"/>
  <c r="G88" i="1"/>
  <c r="G89" i="1"/>
  <c r="G90" i="1"/>
  <c r="H87" i="1"/>
  <c r="M53" i="1"/>
  <c r="M54" i="1"/>
  <c r="N51" i="1"/>
  <c r="M52" i="1"/>
  <c r="Q28" i="2"/>
  <c r="P29" i="2"/>
  <c r="P30" i="2"/>
  <c r="P31" i="2"/>
  <c r="L59" i="1"/>
  <c r="L58" i="1"/>
  <c r="M57" i="1"/>
  <c r="L60" i="1"/>
  <c r="L53" i="2"/>
  <c r="L54" i="2"/>
  <c r="L55" i="2"/>
  <c r="M52" i="2"/>
  <c r="R22" i="2"/>
  <c r="Q24" i="2"/>
  <c r="Q25" i="2"/>
  <c r="Q23" i="2"/>
  <c r="L63" i="1"/>
  <c r="K64" i="1"/>
  <c r="K65" i="1"/>
  <c r="K66" i="1"/>
  <c r="R18" i="2"/>
  <c r="R19" i="2"/>
  <c r="S16" i="2"/>
  <c r="R17" i="2"/>
  <c r="O41" i="1"/>
  <c r="O42" i="1"/>
  <c r="P39" i="1"/>
  <c r="O40" i="1"/>
  <c r="V9" i="1"/>
  <c r="U10" i="1"/>
  <c r="U12" i="1"/>
  <c r="U11" i="1"/>
  <c r="P34" i="1"/>
  <c r="P35" i="1"/>
  <c r="P36" i="1"/>
  <c r="Q33" i="1"/>
  <c r="F96" i="1"/>
  <c r="F94" i="1"/>
  <c r="F95" i="1"/>
  <c r="G93" i="1"/>
  <c r="S11" i="2"/>
  <c r="S12" i="2"/>
  <c r="T10" i="2"/>
  <c r="S13" i="2"/>
  <c r="N47" i="1"/>
  <c r="N48" i="1"/>
  <c r="O45" i="1"/>
  <c r="N46" i="1"/>
  <c r="I78" i="1"/>
  <c r="I76" i="1"/>
  <c r="I77" i="1"/>
  <c r="J75" i="1"/>
  <c r="S16" i="1"/>
  <c r="S17" i="1"/>
  <c r="S18" i="1"/>
  <c r="T15" i="1"/>
  <c r="D107" i="1"/>
  <c r="D108" i="1"/>
  <c r="D106" i="1"/>
  <c r="E105" i="1"/>
  <c r="N43" i="2"/>
  <c r="N42" i="2"/>
  <c r="N41" i="2"/>
  <c r="O40" i="2"/>
  <c r="K64" i="2"/>
  <c r="J65" i="2"/>
  <c r="J67" i="2"/>
  <c r="J66" i="2"/>
  <c r="R24" i="1"/>
  <c r="R22" i="1"/>
  <c r="R23" i="1"/>
  <c r="S21" i="1"/>
  <c r="R27" i="1"/>
  <c r="Q30" i="1"/>
  <c r="Q29" i="1"/>
  <c r="Q28" i="1"/>
  <c r="N46" i="2"/>
  <c r="M47" i="2"/>
  <c r="M49" i="2"/>
  <c r="M48" i="2"/>
  <c r="S24" i="1" l="1"/>
  <c r="S22" i="1"/>
  <c r="T21" i="1"/>
  <c r="S23" i="1"/>
  <c r="G96" i="1"/>
  <c r="G94" i="1"/>
  <c r="G95" i="1"/>
  <c r="H93" i="1"/>
  <c r="K71" i="1"/>
  <c r="K72" i="1"/>
  <c r="L69" i="1"/>
  <c r="K70" i="1"/>
  <c r="S19" i="2"/>
  <c r="T16" i="2"/>
  <c r="S17" i="2"/>
  <c r="S18" i="2"/>
  <c r="H88" i="1"/>
  <c r="H89" i="1"/>
  <c r="H90" i="1"/>
  <c r="I87" i="1"/>
  <c r="V6" i="2"/>
  <c r="V7" i="2"/>
  <c r="V5" i="2"/>
  <c r="P41" i="1"/>
  <c r="P42" i="1"/>
  <c r="Q39" i="1"/>
  <c r="P40" i="1"/>
  <c r="S27" i="1"/>
  <c r="R29" i="1"/>
  <c r="R30" i="1"/>
  <c r="R28" i="1"/>
  <c r="O47" i="1"/>
  <c r="O48" i="1"/>
  <c r="P45" i="1"/>
  <c r="O46" i="1"/>
  <c r="T11" i="2"/>
  <c r="T12" i="2"/>
  <c r="T13" i="2"/>
  <c r="U10" i="2"/>
  <c r="L64" i="2"/>
  <c r="K65" i="2"/>
  <c r="K67" i="2"/>
  <c r="K66" i="2"/>
  <c r="T16" i="1"/>
  <c r="T17" i="1"/>
  <c r="T18" i="1"/>
  <c r="U15" i="1"/>
  <c r="C120" i="1"/>
  <c r="C123" i="1"/>
  <c r="C118" i="1"/>
  <c r="C119" i="1"/>
  <c r="D117" i="1"/>
  <c r="P40" i="2"/>
  <c r="O42" i="2"/>
  <c r="O41" i="2"/>
  <c r="O43" i="2"/>
  <c r="N57" i="1"/>
  <c r="M58" i="1"/>
  <c r="M59" i="1"/>
  <c r="M60" i="1"/>
  <c r="D112" i="1"/>
  <c r="D113" i="1"/>
  <c r="D114" i="1"/>
  <c r="E111" i="1"/>
  <c r="R28" i="2"/>
  <c r="Q29" i="2"/>
  <c r="Q30" i="2"/>
  <c r="Q31" i="2"/>
  <c r="N54" i="1"/>
  <c r="N53" i="1"/>
  <c r="N52" i="1"/>
  <c r="O51" i="1"/>
  <c r="M63" i="1"/>
  <c r="L64" i="1"/>
  <c r="L66" i="1"/>
  <c r="L65" i="1"/>
  <c r="O46" i="2"/>
  <c r="N49" i="2"/>
  <c r="N47" i="2"/>
  <c r="N48" i="2"/>
  <c r="V10" i="1"/>
  <c r="V12" i="1"/>
  <c r="V11" i="1"/>
  <c r="J81" i="1"/>
  <c r="I82" i="1"/>
  <c r="I84" i="1"/>
  <c r="I83" i="1"/>
  <c r="J71" i="2"/>
  <c r="J73" i="2"/>
  <c r="K70" i="2"/>
  <c r="J72" i="2"/>
  <c r="P36" i="2"/>
  <c r="P37" i="2"/>
  <c r="Q34" i="2"/>
  <c r="P35" i="2"/>
  <c r="G99" i="1"/>
  <c r="F102" i="1"/>
  <c r="F100" i="1"/>
  <c r="F101" i="1"/>
  <c r="L61" i="2"/>
  <c r="L60" i="2"/>
  <c r="L59" i="2"/>
  <c r="M58" i="2"/>
  <c r="V6" i="1"/>
  <c r="V4" i="1"/>
  <c r="V5" i="1"/>
  <c r="S22" i="2"/>
  <c r="R24" i="2"/>
  <c r="R25" i="2"/>
  <c r="R23" i="2"/>
  <c r="E107" i="1"/>
  <c r="E108" i="1"/>
  <c r="F105" i="1"/>
  <c r="E106" i="1"/>
  <c r="Q34" i="1"/>
  <c r="Q35" i="1"/>
  <c r="Q36" i="1"/>
  <c r="R33" i="1"/>
  <c r="M53" i="2"/>
  <c r="M54" i="2"/>
  <c r="M55" i="2"/>
  <c r="N52" i="2"/>
  <c r="K75" i="1"/>
  <c r="J76" i="1"/>
  <c r="J78" i="1"/>
  <c r="J77" i="1"/>
  <c r="R29" i="2" l="1"/>
  <c r="R30" i="2"/>
  <c r="S28" i="2"/>
  <c r="R31" i="2"/>
  <c r="R34" i="1"/>
  <c r="R35" i="1"/>
  <c r="R36" i="1"/>
  <c r="S33" i="1"/>
  <c r="H96" i="1"/>
  <c r="H94" i="1"/>
  <c r="H95" i="1"/>
  <c r="I93" i="1"/>
  <c r="M61" i="2"/>
  <c r="M60" i="2"/>
  <c r="M59" i="2"/>
  <c r="N58" i="2"/>
  <c r="H99" i="1"/>
  <c r="G100" i="1"/>
  <c r="G102" i="1"/>
  <c r="G101" i="1"/>
  <c r="F108" i="1"/>
  <c r="G105" i="1"/>
  <c r="F107" i="1"/>
  <c r="F106" i="1"/>
  <c r="O54" i="1"/>
  <c r="O53" i="1"/>
  <c r="O52" i="1"/>
  <c r="P51" i="1"/>
  <c r="Q36" i="2"/>
  <c r="Q37" i="2"/>
  <c r="R34" i="2"/>
  <c r="Q35" i="2"/>
  <c r="K81" i="1"/>
  <c r="J82" i="1"/>
  <c r="J84" i="1"/>
  <c r="J83" i="1"/>
  <c r="P46" i="2"/>
  <c r="O47" i="2"/>
  <c r="O49" i="2"/>
  <c r="O48" i="2"/>
  <c r="P42" i="2"/>
  <c r="P41" i="2"/>
  <c r="Q40" i="2"/>
  <c r="P43" i="2"/>
  <c r="U17" i="1"/>
  <c r="U18" i="1"/>
  <c r="U16" i="1"/>
  <c r="V15" i="1"/>
  <c r="U11" i="2"/>
  <c r="U12" i="2"/>
  <c r="V10" i="2"/>
  <c r="U13" i="2"/>
  <c r="D120" i="1"/>
  <c r="D118" i="1"/>
  <c r="D119" i="1"/>
  <c r="E117" i="1"/>
  <c r="T27" i="1"/>
  <c r="S29" i="1"/>
  <c r="S30" i="1"/>
  <c r="S28" i="1"/>
  <c r="K71" i="2"/>
  <c r="K72" i="2"/>
  <c r="K73" i="2"/>
  <c r="L70" i="2"/>
  <c r="E112" i="1"/>
  <c r="E113" i="1"/>
  <c r="E114" i="1"/>
  <c r="F111" i="1"/>
  <c r="P47" i="1"/>
  <c r="Q45" i="1"/>
  <c r="P48" i="1"/>
  <c r="P46" i="1"/>
  <c r="K76" i="1"/>
  <c r="K78" i="1"/>
  <c r="K77" i="1"/>
  <c r="L75" i="1"/>
  <c r="T24" i="1"/>
  <c r="T22" i="1"/>
  <c r="U21" i="1"/>
  <c r="T23" i="1"/>
  <c r="N53" i="2"/>
  <c r="N54" i="2"/>
  <c r="N55" i="2"/>
  <c r="O52" i="2"/>
  <c r="Q42" i="1"/>
  <c r="Q41" i="1"/>
  <c r="R39" i="1"/>
  <c r="Q40" i="1"/>
  <c r="I88" i="1"/>
  <c r="I89" i="1"/>
  <c r="J87" i="1"/>
  <c r="I90" i="1"/>
  <c r="M64" i="2"/>
  <c r="L65" i="2"/>
  <c r="L67" i="2"/>
  <c r="L66" i="2"/>
  <c r="T19" i="2"/>
  <c r="U16" i="2"/>
  <c r="T18" i="2"/>
  <c r="T17" i="2"/>
  <c r="T22" i="2"/>
  <c r="S24" i="2"/>
  <c r="S25" i="2"/>
  <c r="S23" i="2"/>
  <c r="L71" i="1"/>
  <c r="L72" i="1"/>
  <c r="L70" i="1"/>
  <c r="M69" i="1"/>
  <c r="O57" i="1"/>
  <c r="N58" i="1"/>
  <c r="N60" i="1"/>
  <c r="N59" i="1"/>
  <c r="M64" i="1"/>
  <c r="M66" i="1"/>
  <c r="N63" i="1"/>
  <c r="M65" i="1"/>
  <c r="D123" i="1"/>
  <c r="C124" i="1"/>
  <c r="C126" i="1"/>
  <c r="C129" i="1"/>
  <c r="C125" i="1"/>
  <c r="J89" i="1" l="1"/>
  <c r="J90" i="1"/>
  <c r="J88" i="1"/>
  <c r="K87" i="1"/>
  <c r="Q46" i="2"/>
  <c r="P47" i="2"/>
  <c r="P48" i="2"/>
  <c r="P49" i="2"/>
  <c r="C130" i="1"/>
  <c r="C131" i="1"/>
  <c r="D129" i="1"/>
  <c r="C132" i="1"/>
  <c r="C135" i="1"/>
  <c r="E123" i="1"/>
  <c r="D124" i="1"/>
  <c r="D126" i="1"/>
  <c r="D125" i="1"/>
  <c r="Q41" i="2"/>
  <c r="R40" i="2"/>
  <c r="Q42" i="2"/>
  <c r="Q43" i="2"/>
  <c r="I99" i="1"/>
  <c r="H100" i="1"/>
  <c r="H102" i="1"/>
  <c r="H101" i="1"/>
  <c r="R42" i="1"/>
  <c r="R41" i="1"/>
  <c r="S39" i="1"/>
  <c r="R40" i="1"/>
  <c r="E120" i="1"/>
  <c r="E118" i="1"/>
  <c r="E119" i="1"/>
  <c r="F117" i="1"/>
  <c r="S34" i="1"/>
  <c r="S35" i="1"/>
  <c r="T33" i="1"/>
  <c r="S36" i="1"/>
  <c r="G108" i="1"/>
  <c r="H105" i="1"/>
  <c r="G107" i="1"/>
  <c r="G106" i="1"/>
  <c r="L71" i="2"/>
  <c r="L72" i="2"/>
  <c r="L73" i="2"/>
  <c r="M70" i="2"/>
  <c r="M71" i="1"/>
  <c r="M72" i="1"/>
  <c r="M70" i="1"/>
  <c r="N69" i="1"/>
  <c r="U24" i="1"/>
  <c r="V21" i="1"/>
  <c r="U23" i="1"/>
  <c r="U22" i="1"/>
  <c r="R36" i="2"/>
  <c r="R37" i="2"/>
  <c r="S34" i="2"/>
  <c r="R35" i="2"/>
  <c r="N61" i="2"/>
  <c r="N59" i="2"/>
  <c r="N60" i="2"/>
  <c r="O58" i="2"/>
  <c r="I96" i="1"/>
  <c r="I94" i="1"/>
  <c r="I95" i="1"/>
  <c r="J93" i="1"/>
  <c r="U22" i="2"/>
  <c r="T23" i="2"/>
  <c r="T24" i="2"/>
  <c r="T25" i="2"/>
  <c r="N64" i="2"/>
  <c r="M65" i="2"/>
  <c r="M67" i="2"/>
  <c r="M66" i="2"/>
  <c r="N64" i="1"/>
  <c r="N65" i="1"/>
  <c r="N66" i="1"/>
  <c r="O63" i="1"/>
  <c r="P57" i="1"/>
  <c r="O58" i="1"/>
  <c r="O60" i="1"/>
  <c r="O59" i="1"/>
  <c r="L76" i="1"/>
  <c r="L78" i="1"/>
  <c r="L77" i="1"/>
  <c r="M75" i="1"/>
  <c r="P54" i="1"/>
  <c r="P52" i="1"/>
  <c r="P53" i="1"/>
  <c r="Q51" i="1"/>
  <c r="V17" i="1"/>
  <c r="V18" i="1"/>
  <c r="V16" i="1"/>
  <c r="Q46" i="1"/>
  <c r="Q47" i="1"/>
  <c r="R45" i="1"/>
  <c r="Q48" i="1"/>
  <c r="V11" i="2"/>
  <c r="V12" i="2"/>
  <c r="V13" i="2"/>
  <c r="S29" i="2"/>
  <c r="S30" i="2"/>
  <c r="T28" i="2"/>
  <c r="S31" i="2"/>
  <c r="F112" i="1"/>
  <c r="F113" i="1"/>
  <c r="F114" i="1"/>
  <c r="G111" i="1"/>
  <c r="O54" i="2"/>
  <c r="O55" i="2"/>
  <c r="P52" i="2"/>
  <c r="O53" i="2"/>
  <c r="U19" i="2"/>
  <c r="V16" i="2"/>
  <c r="U18" i="2"/>
  <c r="U17" i="2"/>
  <c r="U27" i="1"/>
  <c r="T28" i="1"/>
  <c r="T29" i="1"/>
  <c r="T30" i="1"/>
  <c r="L81" i="1"/>
  <c r="K82" i="1"/>
  <c r="K83" i="1"/>
  <c r="K84" i="1"/>
  <c r="Q54" i="1" l="1"/>
  <c r="Q53" i="1"/>
  <c r="Q52" i="1"/>
  <c r="R51" i="1"/>
  <c r="H108" i="1"/>
  <c r="I105" i="1"/>
  <c r="H107" i="1"/>
  <c r="H106" i="1"/>
  <c r="N75" i="1"/>
  <c r="M76" i="1"/>
  <c r="M78" i="1"/>
  <c r="M77" i="1"/>
  <c r="R47" i="1"/>
  <c r="R48" i="1"/>
  <c r="S45" i="1"/>
  <c r="R46" i="1"/>
  <c r="P58" i="2"/>
  <c r="O59" i="2"/>
  <c r="O61" i="2"/>
  <c r="O60" i="2"/>
  <c r="S37" i="2"/>
  <c r="S36" i="2"/>
  <c r="S35" i="2"/>
  <c r="T34" i="2"/>
  <c r="V27" i="1"/>
  <c r="U28" i="1"/>
  <c r="U29" i="1"/>
  <c r="U30" i="1"/>
  <c r="P54" i="2"/>
  <c r="P55" i="2"/>
  <c r="P53" i="2"/>
  <c r="Q52" i="2"/>
  <c r="O64" i="2"/>
  <c r="N65" i="2"/>
  <c r="N67" i="2"/>
  <c r="N66" i="2"/>
  <c r="V22" i="2"/>
  <c r="U24" i="2"/>
  <c r="U25" i="2"/>
  <c r="U23" i="2"/>
  <c r="T29" i="2"/>
  <c r="T30" i="2"/>
  <c r="T31" i="2"/>
  <c r="U28" i="2"/>
  <c r="Q57" i="1"/>
  <c r="P58" i="1"/>
  <c r="P60" i="1"/>
  <c r="P59" i="1"/>
  <c r="K93" i="1"/>
  <c r="J96" i="1"/>
  <c r="J95" i="1"/>
  <c r="J94" i="1"/>
  <c r="C138" i="1"/>
  <c r="C141" i="1"/>
  <c r="C136" i="1"/>
  <c r="C137" i="1"/>
  <c r="D135" i="1"/>
  <c r="D130" i="1"/>
  <c r="D131" i="1"/>
  <c r="D132" i="1"/>
  <c r="E129" i="1"/>
  <c r="O64" i="1"/>
  <c r="O65" i="1"/>
  <c r="O66" i="1"/>
  <c r="P63" i="1"/>
  <c r="R46" i="2"/>
  <c r="Q47" i="2"/>
  <c r="Q49" i="2"/>
  <c r="Q48" i="2"/>
  <c r="V19" i="2"/>
  <c r="V18" i="2"/>
  <c r="V17" i="2"/>
  <c r="G113" i="1"/>
  <c r="G114" i="1"/>
  <c r="H111" i="1"/>
  <c r="G112" i="1"/>
  <c r="S42" i="1"/>
  <c r="T39" i="1"/>
  <c r="S41" i="1"/>
  <c r="S40" i="1"/>
  <c r="K89" i="1"/>
  <c r="K90" i="1"/>
  <c r="K88" i="1"/>
  <c r="L87" i="1"/>
  <c r="M81" i="1"/>
  <c r="L82" i="1"/>
  <c r="L84" i="1"/>
  <c r="L83" i="1"/>
  <c r="V24" i="1"/>
  <c r="V23" i="1"/>
  <c r="V22" i="1"/>
  <c r="T34" i="1"/>
  <c r="T35" i="1"/>
  <c r="T36" i="1"/>
  <c r="U33" i="1"/>
  <c r="J99" i="1"/>
  <c r="I101" i="1"/>
  <c r="I100" i="1"/>
  <c r="I102" i="1"/>
  <c r="M71" i="2"/>
  <c r="M72" i="2"/>
  <c r="M73" i="2"/>
  <c r="N70" i="2"/>
  <c r="S40" i="2"/>
  <c r="R43" i="2"/>
  <c r="R42" i="2"/>
  <c r="R41" i="2"/>
  <c r="F123" i="1"/>
  <c r="E124" i="1"/>
  <c r="E126" i="1"/>
  <c r="E125" i="1"/>
  <c r="F120" i="1"/>
  <c r="F118" i="1"/>
  <c r="F119" i="1"/>
  <c r="G117" i="1"/>
  <c r="N72" i="1"/>
  <c r="N70" i="1"/>
  <c r="N71" i="1"/>
  <c r="O69" i="1"/>
  <c r="G123" i="1" l="1"/>
  <c r="F124" i="1"/>
  <c r="F126" i="1"/>
  <c r="F125" i="1"/>
  <c r="O72" i="1"/>
  <c r="O70" i="1"/>
  <c r="O71" i="1"/>
  <c r="P69" i="1"/>
  <c r="M82" i="1"/>
  <c r="M84" i="1"/>
  <c r="N81" i="1"/>
  <c r="M83" i="1"/>
  <c r="T40" i="2"/>
  <c r="S43" i="2"/>
  <c r="S42" i="2"/>
  <c r="S41" i="2"/>
  <c r="Q54" i="2"/>
  <c r="Q55" i="2"/>
  <c r="Q53" i="2"/>
  <c r="R52" i="2"/>
  <c r="U35" i="1"/>
  <c r="U36" i="1"/>
  <c r="V33" i="1"/>
  <c r="U34" i="1"/>
  <c r="H117" i="1"/>
  <c r="G118" i="1"/>
  <c r="G120" i="1"/>
  <c r="G119" i="1"/>
  <c r="N71" i="2"/>
  <c r="N72" i="2"/>
  <c r="N73" i="2"/>
  <c r="O70" i="2"/>
  <c r="R57" i="1"/>
  <c r="Q58" i="1"/>
  <c r="Q60" i="1"/>
  <c r="Q59" i="1"/>
  <c r="P64" i="1"/>
  <c r="P65" i="1"/>
  <c r="P66" i="1"/>
  <c r="Q63" i="1"/>
  <c r="V24" i="2"/>
  <c r="V25" i="2"/>
  <c r="V23" i="2"/>
  <c r="T42" i="1"/>
  <c r="U39" i="1"/>
  <c r="T41" i="1"/>
  <c r="T40" i="1"/>
  <c r="D141" i="1"/>
  <c r="C147" i="1"/>
  <c r="C142" i="1"/>
  <c r="C144" i="1"/>
  <c r="C143" i="1"/>
  <c r="I108" i="1"/>
  <c r="J105" i="1"/>
  <c r="I107" i="1"/>
  <c r="I106" i="1"/>
  <c r="S47" i="1"/>
  <c r="S48" i="1"/>
  <c r="T45" i="1"/>
  <c r="S46" i="1"/>
  <c r="E130" i="1"/>
  <c r="E131" i="1"/>
  <c r="F129" i="1"/>
  <c r="E132" i="1"/>
  <c r="U29" i="2"/>
  <c r="U30" i="2"/>
  <c r="V28" i="2"/>
  <c r="U31" i="2"/>
  <c r="S51" i="1"/>
  <c r="R52" i="1"/>
  <c r="R53" i="1"/>
  <c r="R54" i="1"/>
  <c r="J102" i="1"/>
  <c r="K99" i="1"/>
  <c r="J100" i="1"/>
  <c r="J101" i="1"/>
  <c r="H113" i="1"/>
  <c r="H114" i="1"/>
  <c r="H112" i="1"/>
  <c r="I111" i="1"/>
  <c r="L89" i="1"/>
  <c r="L90" i="1"/>
  <c r="L88" i="1"/>
  <c r="M87" i="1"/>
  <c r="T37" i="2"/>
  <c r="T36" i="2"/>
  <c r="T35" i="2"/>
  <c r="U34" i="2"/>
  <c r="R47" i="2"/>
  <c r="R49" i="2"/>
  <c r="S46" i="2"/>
  <c r="R48" i="2"/>
  <c r="P59" i="2"/>
  <c r="P61" i="2"/>
  <c r="P60" i="2"/>
  <c r="Q58" i="2"/>
  <c r="D138" i="1"/>
  <c r="D136" i="1"/>
  <c r="E135" i="1"/>
  <c r="D137" i="1"/>
  <c r="P64" i="2"/>
  <c r="O65" i="2"/>
  <c r="O67" i="2"/>
  <c r="O66" i="2"/>
  <c r="O75" i="1"/>
  <c r="N76" i="1"/>
  <c r="N78" i="1"/>
  <c r="N77" i="1"/>
  <c r="K96" i="1"/>
  <c r="K95" i="1"/>
  <c r="K94" i="1"/>
  <c r="L93" i="1"/>
  <c r="V28" i="1"/>
  <c r="V29" i="1"/>
  <c r="V30" i="1"/>
  <c r="Q59" i="2" l="1"/>
  <c r="Q61" i="2"/>
  <c r="R58" i="2"/>
  <c r="Q60" i="2"/>
  <c r="V39" i="1"/>
  <c r="U41" i="1"/>
  <c r="U40" i="1"/>
  <c r="U42" i="1"/>
  <c r="V29" i="2"/>
  <c r="V30" i="2"/>
  <c r="V31" i="2"/>
  <c r="F130" i="1"/>
  <c r="F131" i="1"/>
  <c r="G129" i="1"/>
  <c r="F132" i="1"/>
  <c r="I113" i="1"/>
  <c r="I114" i="1"/>
  <c r="I112" i="1"/>
  <c r="J111" i="1"/>
  <c r="O72" i="2"/>
  <c r="O73" i="2"/>
  <c r="O71" i="2"/>
  <c r="P70" i="2"/>
  <c r="P72" i="1"/>
  <c r="P70" i="1"/>
  <c r="P71" i="1"/>
  <c r="Q69" i="1"/>
  <c r="S52" i="1"/>
  <c r="S53" i="1"/>
  <c r="T51" i="1"/>
  <c r="S54" i="1"/>
  <c r="S47" i="2"/>
  <c r="S48" i="2"/>
  <c r="S49" i="2"/>
  <c r="T46" i="2"/>
  <c r="U37" i="2"/>
  <c r="U36" i="2"/>
  <c r="U35" i="2"/>
  <c r="V34" i="2"/>
  <c r="K105" i="1"/>
  <c r="J107" i="1"/>
  <c r="J106" i="1"/>
  <c r="J108" i="1"/>
  <c r="V35" i="1"/>
  <c r="V36" i="1"/>
  <c r="V34" i="1"/>
  <c r="U40" i="2"/>
  <c r="T41" i="2"/>
  <c r="T43" i="2"/>
  <c r="T42" i="2"/>
  <c r="T47" i="1"/>
  <c r="T48" i="1"/>
  <c r="U45" i="1"/>
  <c r="T46" i="1"/>
  <c r="Q64" i="2"/>
  <c r="P65" i="2"/>
  <c r="P66" i="2"/>
  <c r="P67" i="2"/>
  <c r="E138" i="1"/>
  <c r="E137" i="1"/>
  <c r="E136" i="1"/>
  <c r="F135" i="1"/>
  <c r="M93" i="1"/>
  <c r="L95" i="1"/>
  <c r="L94" i="1"/>
  <c r="L96" i="1"/>
  <c r="M89" i="1"/>
  <c r="M90" i="1"/>
  <c r="M88" i="1"/>
  <c r="N87" i="1"/>
  <c r="K102" i="1"/>
  <c r="L99" i="1"/>
  <c r="K100" i="1"/>
  <c r="K101" i="1"/>
  <c r="E141" i="1"/>
  <c r="D142" i="1"/>
  <c r="D144" i="1"/>
  <c r="D143" i="1"/>
  <c r="R54" i="2"/>
  <c r="R55" i="2"/>
  <c r="R53" i="2"/>
  <c r="S52" i="2"/>
  <c r="Q64" i="1"/>
  <c r="Q65" i="1"/>
  <c r="Q66" i="1"/>
  <c r="R63" i="1"/>
  <c r="N82" i="1"/>
  <c r="N83" i="1"/>
  <c r="N84" i="1"/>
  <c r="O81" i="1"/>
  <c r="P75" i="1"/>
  <c r="O76" i="1"/>
  <c r="O78" i="1"/>
  <c r="O77" i="1"/>
  <c r="S57" i="1"/>
  <c r="R58" i="1"/>
  <c r="R60" i="1"/>
  <c r="R59" i="1"/>
  <c r="C148" i="1"/>
  <c r="C149" i="1"/>
  <c r="C153" i="1"/>
  <c r="D147" i="1"/>
  <c r="C150" i="1"/>
  <c r="H118" i="1"/>
  <c r="H120" i="1"/>
  <c r="H119" i="1"/>
  <c r="I117" i="1"/>
  <c r="H123" i="1"/>
  <c r="G124" i="1"/>
  <c r="G126" i="1"/>
  <c r="G125" i="1"/>
  <c r="L102" i="1" l="1"/>
  <c r="M99" i="1"/>
  <c r="L100" i="1"/>
  <c r="L101" i="1"/>
  <c r="N90" i="1"/>
  <c r="N88" i="1"/>
  <c r="N89" i="1"/>
  <c r="O87" i="1"/>
  <c r="Q75" i="1"/>
  <c r="P76" i="1"/>
  <c r="P78" i="1"/>
  <c r="P77" i="1"/>
  <c r="N93" i="1"/>
  <c r="M94" i="1"/>
  <c r="M96" i="1"/>
  <c r="M95" i="1"/>
  <c r="R65" i="1"/>
  <c r="R66" i="1"/>
  <c r="R64" i="1"/>
  <c r="S63" i="1"/>
  <c r="R64" i="2"/>
  <c r="Q65" i="2"/>
  <c r="Q67" i="2"/>
  <c r="Q66" i="2"/>
  <c r="T57" i="1"/>
  <c r="S58" i="1"/>
  <c r="S59" i="1"/>
  <c r="S60" i="1"/>
  <c r="J113" i="1"/>
  <c r="J114" i="1"/>
  <c r="J112" i="1"/>
  <c r="K111" i="1"/>
  <c r="V37" i="2"/>
  <c r="V35" i="2"/>
  <c r="V36" i="2"/>
  <c r="T47" i="2"/>
  <c r="T48" i="2"/>
  <c r="T49" i="2"/>
  <c r="U46" i="2"/>
  <c r="D148" i="1"/>
  <c r="D149" i="1"/>
  <c r="D150" i="1"/>
  <c r="E147" i="1"/>
  <c r="T54" i="1"/>
  <c r="T52" i="1"/>
  <c r="T53" i="1"/>
  <c r="U51" i="1"/>
  <c r="G131" i="1"/>
  <c r="G132" i="1"/>
  <c r="G130" i="1"/>
  <c r="H129" i="1"/>
  <c r="S55" i="2"/>
  <c r="S53" i="2"/>
  <c r="S54" i="2"/>
  <c r="T52" i="2"/>
  <c r="C156" i="1"/>
  <c r="C159" i="1"/>
  <c r="D153" i="1"/>
  <c r="C155" i="1"/>
  <c r="C154" i="1"/>
  <c r="U47" i="1"/>
  <c r="U48" i="1"/>
  <c r="V45" i="1"/>
  <c r="U46" i="1"/>
  <c r="V41" i="1"/>
  <c r="V40" i="1"/>
  <c r="V42" i="1"/>
  <c r="V40" i="2"/>
  <c r="U41" i="2"/>
  <c r="U43" i="2"/>
  <c r="U42" i="2"/>
  <c r="O82" i="1"/>
  <c r="O83" i="1"/>
  <c r="O84" i="1"/>
  <c r="P81" i="1"/>
  <c r="L105" i="1"/>
  <c r="K107" i="1"/>
  <c r="K106" i="1"/>
  <c r="K108" i="1"/>
  <c r="F141" i="1"/>
  <c r="E143" i="1"/>
  <c r="E142" i="1"/>
  <c r="E144" i="1"/>
  <c r="Q72" i="1"/>
  <c r="Q70" i="1"/>
  <c r="Q71" i="1"/>
  <c r="R69" i="1"/>
  <c r="S58" i="2"/>
  <c r="R59" i="2"/>
  <c r="R61" i="2"/>
  <c r="R60" i="2"/>
  <c r="I118" i="1"/>
  <c r="I120" i="1"/>
  <c r="I119" i="1"/>
  <c r="J117" i="1"/>
  <c r="P72" i="2"/>
  <c r="P73" i="2"/>
  <c r="P71" i="2"/>
  <c r="Q70" i="2"/>
  <c r="F138" i="1"/>
  <c r="F137" i="1"/>
  <c r="G135" i="1"/>
  <c r="F136" i="1"/>
  <c r="I123" i="1"/>
  <c r="H124" i="1"/>
  <c r="H125" i="1"/>
  <c r="H126" i="1"/>
  <c r="R65" i="2" l="1"/>
  <c r="R67" i="2"/>
  <c r="S64" i="2"/>
  <c r="R66" i="2"/>
  <c r="V41" i="2"/>
  <c r="V43" i="2"/>
  <c r="V42" i="2"/>
  <c r="O93" i="1"/>
  <c r="N95" i="1"/>
  <c r="N94" i="1"/>
  <c r="N96" i="1"/>
  <c r="V51" i="1"/>
  <c r="U52" i="1"/>
  <c r="U54" i="1"/>
  <c r="U53" i="1"/>
  <c r="R75" i="1"/>
  <c r="Q78" i="1"/>
  <c r="Q76" i="1"/>
  <c r="Q77" i="1"/>
  <c r="J123" i="1"/>
  <c r="I124" i="1"/>
  <c r="I125" i="1"/>
  <c r="I126" i="1"/>
  <c r="G141" i="1"/>
  <c r="F143" i="1"/>
  <c r="F142" i="1"/>
  <c r="F144" i="1"/>
  <c r="K114" i="1"/>
  <c r="K112" i="1"/>
  <c r="K113" i="1"/>
  <c r="L111" i="1"/>
  <c r="O90" i="1"/>
  <c r="O89" i="1"/>
  <c r="O88" i="1"/>
  <c r="P87" i="1"/>
  <c r="K117" i="1"/>
  <c r="J118" i="1"/>
  <c r="J120" i="1"/>
  <c r="J119" i="1"/>
  <c r="E148" i="1"/>
  <c r="E149" i="1"/>
  <c r="F147" i="1"/>
  <c r="E150" i="1"/>
  <c r="S69" i="1"/>
  <c r="R70" i="1"/>
  <c r="R72" i="1"/>
  <c r="R71" i="1"/>
  <c r="T55" i="2"/>
  <c r="T53" i="2"/>
  <c r="T54" i="2"/>
  <c r="U52" i="2"/>
  <c r="S65" i="1"/>
  <c r="S66" i="1"/>
  <c r="S64" i="1"/>
  <c r="T63" i="1"/>
  <c r="D159" i="1"/>
  <c r="C161" i="1"/>
  <c r="C165" i="1"/>
  <c r="C160" i="1"/>
  <c r="C162" i="1"/>
  <c r="H135" i="1"/>
  <c r="G137" i="1"/>
  <c r="G136" i="1"/>
  <c r="G138" i="1"/>
  <c r="T58" i="2"/>
  <c r="S59" i="2"/>
  <c r="S61" i="2"/>
  <c r="S60" i="2"/>
  <c r="M105" i="1"/>
  <c r="L107" i="1"/>
  <c r="L106" i="1"/>
  <c r="L108" i="1"/>
  <c r="Q72" i="2"/>
  <c r="Q73" i="2"/>
  <c r="Q71" i="2"/>
  <c r="R70" i="2"/>
  <c r="P82" i="1"/>
  <c r="P83" i="1"/>
  <c r="Q81" i="1"/>
  <c r="P84" i="1"/>
  <c r="H131" i="1"/>
  <c r="H132" i="1"/>
  <c r="H130" i="1"/>
  <c r="I129" i="1"/>
  <c r="U47" i="2"/>
  <c r="U48" i="2"/>
  <c r="U49" i="2"/>
  <c r="V46" i="2"/>
  <c r="D156" i="1"/>
  <c r="E153" i="1"/>
  <c r="D155" i="1"/>
  <c r="D154" i="1"/>
  <c r="M102" i="1"/>
  <c r="M100" i="1"/>
  <c r="M101" i="1"/>
  <c r="N99" i="1"/>
  <c r="V48" i="1"/>
  <c r="V47" i="1"/>
  <c r="V46" i="1"/>
  <c r="U57" i="1"/>
  <c r="T58" i="1"/>
  <c r="T60" i="1"/>
  <c r="T59" i="1"/>
  <c r="N102" i="1" l="1"/>
  <c r="N100" i="1"/>
  <c r="N101" i="1"/>
  <c r="O99" i="1"/>
  <c r="N105" i="1"/>
  <c r="M107" i="1"/>
  <c r="M106" i="1"/>
  <c r="M108" i="1"/>
  <c r="E159" i="1"/>
  <c r="D160" i="1"/>
  <c r="D161" i="1"/>
  <c r="D162" i="1"/>
  <c r="P93" i="1"/>
  <c r="O94" i="1"/>
  <c r="O95" i="1"/>
  <c r="O96" i="1"/>
  <c r="P90" i="1"/>
  <c r="Q87" i="1"/>
  <c r="P89" i="1"/>
  <c r="P88" i="1"/>
  <c r="Q82" i="1"/>
  <c r="Q83" i="1"/>
  <c r="R81" i="1"/>
  <c r="Q84" i="1"/>
  <c r="T65" i="1"/>
  <c r="T66" i="1"/>
  <c r="T64" i="1"/>
  <c r="U63" i="1"/>
  <c r="L114" i="1"/>
  <c r="L112" i="1"/>
  <c r="L113" i="1"/>
  <c r="M111" i="1"/>
  <c r="F148" i="1"/>
  <c r="F149" i="1"/>
  <c r="G147" i="1"/>
  <c r="F150" i="1"/>
  <c r="H141" i="1"/>
  <c r="G142" i="1"/>
  <c r="G143" i="1"/>
  <c r="G144" i="1"/>
  <c r="I135" i="1"/>
  <c r="H137" i="1"/>
  <c r="H138" i="1"/>
  <c r="H136" i="1"/>
  <c r="V47" i="2"/>
  <c r="V48" i="2"/>
  <c r="V49" i="2"/>
  <c r="I131" i="1"/>
  <c r="I132" i="1"/>
  <c r="I130" i="1"/>
  <c r="J129" i="1"/>
  <c r="U58" i="1"/>
  <c r="U60" i="1"/>
  <c r="V57" i="1"/>
  <c r="U59" i="1"/>
  <c r="R72" i="2"/>
  <c r="R73" i="2"/>
  <c r="R71" i="2"/>
  <c r="S70" i="2"/>
  <c r="S70" i="1"/>
  <c r="S72" i="1"/>
  <c r="S71" i="1"/>
  <c r="T69" i="1"/>
  <c r="E156" i="1"/>
  <c r="F153" i="1"/>
  <c r="E155" i="1"/>
  <c r="E154" i="1"/>
  <c r="L117" i="1"/>
  <c r="K120" i="1"/>
  <c r="K118" i="1"/>
  <c r="K119" i="1"/>
  <c r="C166" i="1"/>
  <c r="C167" i="1"/>
  <c r="C171" i="1"/>
  <c r="D165" i="1"/>
  <c r="C168" i="1"/>
  <c r="U55" i="2"/>
  <c r="U53" i="2"/>
  <c r="U54" i="2"/>
  <c r="V52" i="2"/>
  <c r="S65" i="2"/>
  <c r="S66" i="2"/>
  <c r="T64" i="2"/>
  <c r="S67" i="2"/>
  <c r="U58" i="2"/>
  <c r="T59" i="2"/>
  <c r="T61" i="2"/>
  <c r="T60" i="2"/>
  <c r="J124" i="1"/>
  <c r="K123" i="1"/>
  <c r="J125" i="1"/>
  <c r="J126" i="1"/>
  <c r="S75" i="1"/>
  <c r="R76" i="1"/>
  <c r="R78" i="1"/>
  <c r="R77" i="1"/>
  <c r="V52" i="1"/>
  <c r="V54" i="1"/>
  <c r="V53" i="1"/>
  <c r="F156" i="1" l="1"/>
  <c r="G153" i="1"/>
  <c r="F155" i="1"/>
  <c r="F154" i="1"/>
  <c r="V55" i="2"/>
  <c r="V53" i="2"/>
  <c r="V54" i="2"/>
  <c r="M114" i="1"/>
  <c r="M112" i="1"/>
  <c r="M113" i="1"/>
  <c r="N111" i="1"/>
  <c r="R83" i="1"/>
  <c r="R84" i="1"/>
  <c r="R82" i="1"/>
  <c r="S81" i="1"/>
  <c r="Q90" i="1"/>
  <c r="R87" i="1"/>
  <c r="Q89" i="1"/>
  <c r="Q88" i="1"/>
  <c r="V58" i="1"/>
  <c r="V59" i="1"/>
  <c r="V60" i="1"/>
  <c r="O105" i="1"/>
  <c r="N106" i="1"/>
  <c r="N107" i="1"/>
  <c r="N108" i="1"/>
  <c r="M117" i="1"/>
  <c r="L118" i="1"/>
  <c r="L120" i="1"/>
  <c r="L119" i="1"/>
  <c r="K124" i="1"/>
  <c r="K125" i="1"/>
  <c r="L123" i="1"/>
  <c r="K126" i="1"/>
  <c r="I141" i="1"/>
  <c r="H142" i="1"/>
  <c r="H143" i="1"/>
  <c r="H144" i="1"/>
  <c r="T65" i="2"/>
  <c r="T66" i="2"/>
  <c r="T67" i="2"/>
  <c r="U64" i="2"/>
  <c r="U65" i="1"/>
  <c r="U66" i="1"/>
  <c r="U64" i="1"/>
  <c r="V63" i="1"/>
  <c r="O102" i="1"/>
  <c r="O100" i="1"/>
  <c r="O101" i="1"/>
  <c r="P99" i="1"/>
  <c r="T70" i="1"/>
  <c r="T72" i="1"/>
  <c r="T71" i="1"/>
  <c r="U69" i="1"/>
  <c r="G149" i="1"/>
  <c r="G150" i="1"/>
  <c r="H147" i="1"/>
  <c r="G148" i="1"/>
  <c r="D166" i="1"/>
  <c r="D167" i="1"/>
  <c r="D168" i="1"/>
  <c r="E165" i="1"/>
  <c r="J131" i="1"/>
  <c r="J132" i="1"/>
  <c r="J130" i="1"/>
  <c r="K129" i="1"/>
  <c r="J135" i="1"/>
  <c r="I137" i="1"/>
  <c r="I136" i="1"/>
  <c r="I138" i="1"/>
  <c r="V58" i="2"/>
  <c r="U59" i="2"/>
  <c r="U61" i="2"/>
  <c r="U60" i="2"/>
  <c r="S73" i="2"/>
  <c r="S71" i="2"/>
  <c r="S72" i="2"/>
  <c r="T70" i="2"/>
  <c r="C174" i="1"/>
  <c r="C177" i="1"/>
  <c r="C173" i="1"/>
  <c r="D171" i="1"/>
  <c r="C172" i="1"/>
  <c r="T75" i="1"/>
  <c r="S76" i="1"/>
  <c r="S77" i="1"/>
  <c r="S78" i="1"/>
  <c r="Q93" i="1"/>
  <c r="P95" i="1"/>
  <c r="P94" i="1"/>
  <c r="P96" i="1"/>
  <c r="F159" i="1"/>
  <c r="E161" i="1"/>
  <c r="E160" i="1"/>
  <c r="E162" i="1"/>
  <c r="V59" i="2" l="1"/>
  <c r="V61" i="2"/>
  <c r="V60" i="2"/>
  <c r="K132" i="1"/>
  <c r="K131" i="1"/>
  <c r="K130" i="1"/>
  <c r="L129" i="1"/>
  <c r="V66" i="1"/>
  <c r="V64" i="1"/>
  <c r="V65" i="1"/>
  <c r="G159" i="1"/>
  <c r="F161" i="1"/>
  <c r="F160" i="1"/>
  <c r="F162" i="1"/>
  <c r="D177" i="1"/>
  <c r="C180" i="1"/>
  <c r="C179" i="1"/>
  <c r="C178" i="1"/>
  <c r="E166" i="1"/>
  <c r="E167" i="1"/>
  <c r="F165" i="1"/>
  <c r="E168" i="1"/>
  <c r="P105" i="1"/>
  <c r="O108" i="1"/>
  <c r="O106" i="1"/>
  <c r="O107" i="1"/>
  <c r="J141" i="1"/>
  <c r="I142" i="1"/>
  <c r="I143" i="1"/>
  <c r="I144" i="1"/>
  <c r="T73" i="2"/>
  <c r="T71" i="2"/>
  <c r="U70" i="2"/>
  <c r="T72" i="2"/>
  <c r="V69" i="1"/>
  <c r="U72" i="1"/>
  <c r="U71" i="1"/>
  <c r="U70" i="1"/>
  <c r="D174" i="1"/>
  <c r="D173" i="1"/>
  <c r="E171" i="1"/>
  <c r="D172" i="1"/>
  <c r="U65" i="2"/>
  <c r="U66" i="2"/>
  <c r="V64" i="2"/>
  <c r="U67" i="2"/>
  <c r="S83" i="1"/>
  <c r="S84" i="1"/>
  <c r="S82" i="1"/>
  <c r="T81" i="1"/>
  <c r="N117" i="1"/>
  <c r="M119" i="1"/>
  <c r="M118" i="1"/>
  <c r="M120" i="1"/>
  <c r="P102" i="1"/>
  <c r="P100" i="1"/>
  <c r="P101" i="1"/>
  <c r="Q99" i="1"/>
  <c r="H153" i="1"/>
  <c r="G155" i="1"/>
  <c r="G156" i="1"/>
  <c r="G154" i="1"/>
  <c r="K135" i="1"/>
  <c r="J137" i="1"/>
  <c r="J138" i="1"/>
  <c r="J136" i="1"/>
  <c r="S87" i="1"/>
  <c r="R90" i="1"/>
  <c r="R89" i="1"/>
  <c r="R88" i="1"/>
  <c r="R93" i="1"/>
  <c r="Q95" i="1"/>
  <c r="Q94" i="1"/>
  <c r="Q96" i="1"/>
  <c r="U75" i="1"/>
  <c r="T76" i="1"/>
  <c r="T78" i="1"/>
  <c r="T77" i="1"/>
  <c r="N114" i="1"/>
  <c r="N112" i="1"/>
  <c r="N113" i="1"/>
  <c r="O111" i="1"/>
  <c r="H149" i="1"/>
  <c r="H150" i="1"/>
  <c r="I147" i="1"/>
  <c r="H148" i="1"/>
  <c r="L124" i="1"/>
  <c r="L125" i="1"/>
  <c r="L126" i="1"/>
  <c r="M123" i="1"/>
  <c r="M124" i="1" l="1"/>
  <c r="M125" i="1"/>
  <c r="N123" i="1"/>
  <c r="M126" i="1"/>
  <c r="E177" i="1"/>
  <c r="D178" i="1"/>
  <c r="D179" i="1"/>
  <c r="D180" i="1"/>
  <c r="I149" i="1"/>
  <c r="I150" i="1"/>
  <c r="J147" i="1"/>
  <c r="I148" i="1"/>
  <c r="P111" i="1"/>
  <c r="O112" i="1"/>
  <c r="O114" i="1"/>
  <c r="O113" i="1"/>
  <c r="L132" i="1"/>
  <c r="M129" i="1"/>
  <c r="L131" i="1"/>
  <c r="L130" i="1"/>
  <c r="Q102" i="1"/>
  <c r="Q100" i="1"/>
  <c r="Q101" i="1"/>
  <c r="R99" i="1"/>
  <c r="S93" i="1"/>
  <c r="R94" i="1"/>
  <c r="R95" i="1"/>
  <c r="R96" i="1"/>
  <c r="I153" i="1"/>
  <c r="H155" i="1"/>
  <c r="H156" i="1"/>
  <c r="H154" i="1"/>
  <c r="L135" i="1"/>
  <c r="K137" i="1"/>
  <c r="K136" i="1"/>
  <c r="K138" i="1"/>
  <c r="V72" i="1"/>
  <c r="V71" i="1"/>
  <c r="V70" i="1"/>
  <c r="U76" i="1"/>
  <c r="U77" i="1"/>
  <c r="V75" i="1"/>
  <c r="U78" i="1"/>
  <c r="O117" i="1"/>
  <c r="N118" i="1"/>
  <c r="N120" i="1"/>
  <c r="N119" i="1"/>
  <c r="J142" i="1"/>
  <c r="J143" i="1"/>
  <c r="K141" i="1"/>
  <c r="J144" i="1"/>
  <c r="V65" i="2"/>
  <c r="V66" i="2"/>
  <c r="V67" i="2"/>
  <c r="S89" i="1"/>
  <c r="T87" i="1"/>
  <c r="S90" i="1"/>
  <c r="S88" i="1"/>
  <c r="T83" i="1"/>
  <c r="T84" i="1"/>
  <c r="T82" i="1"/>
  <c r="U81" i="1"/>
  <c r="Q105" i="1"/>
  <c r="P106" i="1"/>
  <c r="P108" i="1"/>
  <c r="P107" i="1"/>
  <c r="F166" i="1"/>
  <c r="F167" i="1"/>
  <c r="G165" i="1"/>
  <c r="F168" i="1"/>
  <c r="E174" i="1"/>
  <c r="E173" i="1"/>
  <c r="F171" i="1"/>
  <c r="E172" i="1"/>
  <c r="H159" i="1"/>
  <c r="G160" i="1"/>
  <c r="G162" i="1"/>
  <c r="G161" i="1"/>
  <c r="U73" i="2"/>
  <c r="U72" i="2"/>
  <c r="U71" i="2"/>
  <c r="V70" i="2"/>
  <c r="G167" i="1" l="1"/>
  <c r="G168" i="1"/>
  <c r="H165" i="1"/>
  <c r="G166" i="1"/>
  <c r="R105" i="1"/>
  <c r="Q108" i="1"/>
  <c r="Q106" i="1"/>
  <c r="Q107" i="1"/>
  <c r="U87" i="1"/>
  <c r="T89" i="1"/>
  <c r="T90" i="1"/>
  <c r="T88" i="1"/>
  <c r="P114" i="1"/>
  <c r="Q111" i="1"/>
  <c r="P113" i="1"/>
  <c r="P112" i="1"/>
  <c r="P117" i="1"/>
  <c r="O118" i="1"/>
  <c r="O119" i="1"/>
  <c r="O120" i="1"/>
  <c r="V73" i="2"/>
  <c r="V72" i="2"/>
  <c r="V71" i="2"/>
  <c r="J153" i="1"/>
  <c r="I155" i="1"/>
  <c r="I156" i="1"/>
  <c r="I154" i="1"/>
  <c r="F177" i="1"/>
  <c r="E178" i="1"/>
  <c r="E179" i="1"/>
  <c r="E180" i="1"/>
  <c r="V76" i="1"/>
  <c r="V77" i="1"/>
  <c r="V78" i="1"/>
  <c r="J149" i="1"/>
  <c r="J150" i="1"/>
  <c r="K147" i="1"/>
  <c r="J148" i="1"/>
  <c r="I159" i="1"/>
  <c r="H160" i="1"/>
  <c r="H161" i="1"/>
  <c r="H162" i="1"/>
  <c r="N124" i="1"/>
  <c r="N125" i="1"/>
  <c r="O123" i="1"/>
  <c r="N126" i="1"/>
  <c r="U83" i="1"/>
  <c r="U84" i="1"/>
  <c r="V81" i="1"/>
  <c r="U82" i="1"/>
  <c r="K142" i="1"/>
  <c r="K143" i="1"/>
  <c r="L141" i="1"/>
  <c r="K144" i="1"/>
  <c r="R101" i="1"/>
  <c r="S99" i="1"/>
  <c r="R100" i="1"/>
  <c r="R102" i="1"/>
  <c r="M132" i="1"/>
  <c r="N129" i="1"/>
  <c r="M131" i="1"/>
  <c r="M130" i="1"/>
  <c r="M135" i="1"/>
  <c r="L136" i="1"/>
  <c r="L137" i="1"/>
  <c r="L138" i="1"/>
  <c r="F174" i="1"/>
  <c r="F172" i="1"/>
  <c r="G171" i="1"/>
  <c r="F173" i="1"/>
  <c r="T93" i="1"/>
  <c r="S94" i="1"/>
  <c r="S95" i="1"/>
  <c r="S96" i="1"/>
  <c r="S101" i="1" l="1"/>
  <c r="T99" i="1"/>
  <c r="S100" i="1"/>
  <c r="S102" i="1"/>
  <c r="H171" i="1"/>
  <c r="G174" i="1"/>
  <c r="G173" i="1"/>
  <c r="G172" i="1"/>
  <c r="U93" i="1"/>
  <c r="T94" i="1"/>
  <c r="T95" i="1"/>
  <c r="T96" i="1"/>
  <c r="K150" i="1"/>
  <c r="L147" i="1"/>
  <c r="K149" i="1"/>
  <c r="K148" i="1"/>
  <c r="K153" i="1"/>
  <c r="J155" i="1"/>
  <c r="J154" i="1"/>
  <c r="J156" i="1"/>
  <c r="J159" i="1"/>
  <c r="I160" i="1"/>
  <c r="I162" i="1"/>
  <c r="I161" i="1"/>
  <c r="L142" i="1"/>
  <c r="L143" i="1"/>
  <c r="L144" i="1"/>
  <c r="M141" i="1"/>
  <c r="S105" i="1"/>
  <c r="R106" i="1"/>
  <c r="R108" i="1"/>
  <c r="R107" i="1"/>
  <c r="N135" i="1"/>
  <c r="M137" i="1"/>
  <c r="M136" i="1"/>
  <c r="M138" i="1"/>
  <c r="G177" i="1"/>
  <c r="F178" i="1"/>
  <c r="F180" i="1"/>
  <c r="F179" i="1"/>
  <c r="H167" i="1"/>
  <c r="H168" i="1"/>
  <c r="I165" i="1"/>
  <c r="H166" i="1"/>
  <c r="O125" i="1"/>
  <c r="O126" i="1"/>
  <c r="O124" i="1"/>
  <c r="P123" i="1"/>
  <c r="Q114" i="1"/>
  <c r="Q113" i="1"/>
  <c r="R111" i="1"/>
  <c r="Q112" i="1"/>
  <c r="N132" i="1"/>
  <c r="O129" i="1"/>
  <c r="N131" i="1"/>
  <c r="N130" i="1"/>
  <c r="Q117" i="1"/>
  <c r="P118" i="1"/>
  <c r="P119" i="1"/>
  <c r="P120" i="1"/>
  <c r="V87" i="1"/>
  <c r="U89" i="1"/>
  <c r="U90" i="1"/>
  <c r="U88" i="1"/>
  <c r="V84" i="1"/>
  <c r="V82" i="1"/>
  <c r="V83" i="1"/>
  <c r="J160" i="1" l="1"/>
  <c r="K159" i="1"/>
  <c r="J161" i="1"/>
  <c r="J162" i="1"/>
  <c r="L153" i="1"/>
  <c r="K155" i="1"/>
  <c r="K154" i="1"/>
  <c r="K156" i="1"/>
  <c r="H177" i="1"/>
  <c r="G178" i="1"/>
  <c r="G180" i="1"/>
  <c r="G179" i="1"/>
  <c r="V89" i="1"/>
  <c r="V88" i="1"/>
  <c r="V90" i="1"/>
  <c r="P129" i="1"/>
  <c r="O131" i="1"/>
  <c r="O132" i="1"/>
  <c r="O130" i="1"/>
  <c r="I167" i="1"/>
  <c r="I168" i="1"/>
  <c r="J165" i="1"/>
  <c r="I166" i="1"/>
  <c r="T105" i="1"/>
  <c r="S106" i="1"/>
  <c r="S108" i="1"/>
  <c r="S107" i="1"/>
  <c r="H174" i="1"/>
  <c r="I171" i="1"/>
  <c r="H173" i="1"/>
  <c r="H172" i="1"/>
  <c r="P125" i="1"/>
  <c r="P126" i="1"/>
  <c r="P124" i="1"/>
  <c r="Q123" i="1"/>
  <c r="M142" i="1"/>
  <c r="M143" i="1"/>
  <c r="N141" i="1"/>
  <c r="M144" i="1"/>
  <c r="S111" i="1"/>
  <c r="R113" i="1"/>
  <c r="R112" i="1"/>
  <c r="R114" i="1"/>
  <c r="T101" i="1"/>
  <c r="U99" i="1"/>
  <c r="T102" i="1"/>
  <c r="T100" i="1"/>
  <c r="L150" i="1"/>
  <c r="M147" i="1"/>
  <c r="L149" i="1"/>
  <c r="L148" i="1"/>
  <c r="R117" i="1"/>
  <c r="Q118" i="1"/>
  <c r="Q119" i="1"/>
  <c r="Q120" i="1"/>
  <c r="O135" i="1"/>
  <c r="N137" i="1"/>
  <c r="N136" i="1"/>
  <c r="N138" i="1"/>
  <c r="U94" i="1"/>
  <c r="U95" i="1"/>
  <c r="V93" i="1"/>
  <c r="U96" i="1"/>
  <c r="U101" i="1" l="1"/>
  <c r="V99" i="1"/>
  <c r="U100" i="1"/>
  <c r="U102" i="1"/>
  <c r="J167" i="1"/>
  <c r="J168" i="1"/>
  <c r="K165" i="1"/>
  <c r="J166" i="1"/>
  <c r="P135" i="1"/>
  <c r="O136" i="1"/>
  <c r="O137" i="1"/>
  <c r="O138" i="1"/>
  <c r="U105" i="1"/>
  <c r="T106" i="1"/>
  <c r="T108" i="1"/>
  <c r="T107" i="1"/>
  <c r="Q125" i="1"/>
  <c r="Q126" i="1"/>
  <c r="R123" i="1"/>
  <c r="Q124" i="1"/>
  <c r="T111" i="1"/>
  <c r="S113" i="1"/>
  <c r="S114" i="1"/>
  <c r="S112" i="1"/>
  <c r="N142" i="1"/>
  <c r="N143" i="1"/>
  <c r="O141" i="1"/>
  <c r="N144" i="1"/>
  <c r="I172" i="1"/>
  <c r="I173" i="1"/>
  <c r="J171" i="1"/>
  <c r="I174" i="1"/>
  <c r="M153" i="1"/>
  <c r="L154" i="1"/>
  <c r="L155" i="1"/>
  <c r="L156" i="1"/>
  <c r="R118" i="1"/>
  <c r="R119" i="1"/>
  <c r="S117" i="1"/>
  <c r="R120" i="1"/>
  <c r="V94" i="1"/>
  <c r="V95" i="1"/>
  <c r="V96" i="1"/>
  <c r="K160" i="1"/>
  <c r="K161" i="1"/>
  <c r="L159" i="1"/>
  <c r="K162" i="1"/>
  <c r="Q129" i="1"/>
  <c r="P131" i="1"/>
  <c r="P132" i="1"/>
  <c r="P130" i="1"/>
  <c r="I177" i="1"/>
  <c r="H178" i="1"/>
  <c r="H179" i="1"/>
  <c r="H180" i="1"/>
  <c r="M150" i="1"/>
  <c r="N147" i="1"/>
  <c r="M149" i="1"/>
  <c r="M148" i="1"/>
  <c r="R129" i="1" l="1"/>
  <c r="Q131" i="1"/>
  <c r="Q132" i="1"/>
  <c r="Q130" i="1"/>
  <c r="N153" i="1"/>
  <c r="M154" i="1"/>
  <c r="M155" i="1"/>
  <c r="M156" i="1"/>
  <c r="N150" i="1"/>
  <c r="N149" i="1"/>
  <c r="O147" i="1"/>
  <c r="N148" i="1"/>
  <c r="K171" i="1"/>
  <c r="J172" i="1"/>
  <c r="J173" i="1"/>
  <c r="J174" i="1"/>
  <c r="K168" i="1"/>
  <c r="K166" i="1"/>
  <c r="L165" i="1"/>
  <c r="K167" i="1"/>
  <c r="R125" i="1"/>
  <c r="R126" i="1"/>
  <c r="S123" i="1"/>
  <c r="R124" i="1"/>
  <c r="U106" i="1"/>
  <c r="U108" i="1"/>
  <c r="V105" i="1"/>
  <c r="U107" i="1"/>
  <c r="J177" i="1"/>
  <c r="I178" i="1"/>
  <c r="I180" i="1"/>
  <c r="I179" i="1"/>
  <c r="U111" i="1"/>
  <c r="T112" i="1"/>
  <c r="T113" i="1"/>
  <c r="T114" i="1"/>
  <c r="S118" i="1"/>
  <c r="S119" i="1"/>
  <c r="T117" i="1"/>
  <c r="S120" i="1"/>
  <c r="O143" i="1"/>
  <c r="O144" i="1"/>
  <c r="P141" i="1"/>
  <c r="O142" i="1"/>
  <c r="L160" i="1"/>
  <c r="L161" i="1"/>
  <c r="L162" i="1"/>
  <c r="M159" i="1"/>
  <c r="V101" i="1"/>
  <c r="V102" i="1"/>
  <c r="V100" i="1"/>
  <c r="Q135" i="1"/>
  <c r="P136" i="1"/>
  <c r="P137" i="1"/>
  <c r="P138" i="1"/>
  <c r="S126" i="1" l="1"/>
  <c r="T123" i="1"/>
  <c r="S125" i="1"/>
  <c r="S124" i="1"/>
  <c r="L168" i="1"/>
  <c r="M165" i="1"/>
  <c r="L167" i="1"/>
  <c r="L166" i="1"/>
  <c r="L171" i="1"/>
  <c r="K172" i="1"/>
  <c r="K174" i="1"/>
  <c r="K173" i="1"/>
  <c r="P147" i="1"/>
  <c r="O149" i="1"/>
  <c r="O150" i="1"/>
  <c r="O148" i="1"/>
  <c r="P143" i="1"/>
  <c r="P144" i="1"/>
  <c r="Q141" i="1"/>
  <c r="P142" i="1"/>
  <c r="T118" i="1"/>
  <c r="T119" i="1"/>
  <c r="T120" i="1"/>
  <c r="U117" i="1"/>
  <c r="V111" i="1"/>
  <c r="U113" i="1"/>
  <c r="U114" i="1"/>
  <c r="U112" i="1"/>
  <c r="J178" i="1"/>
  <c r="J180" i="1"/>
  <c r="K177" i="1"/>
  <c r="J179" i="1"/>
  <c r="O153" i="1"/>
  <c r="N156" i="1"/>
  <c r="N155" i="1"/>
  <c r="N154" i="1"/>
  <c r="M160" i="1"/>
  <c r="M161" i="1"/>
  <c r="M162" i="1"/>
  <c r="N159" i="1"/>
  <c r="R135" i="1"/>
  <c r="Q136" i="1"/>
  <c r="Q137" i="1"/>
  <c r="Q138" i="1"/>
  <c r="V106" i="1"/>
  <c r="V107" i="1"/>
  <c r="V108" i="1"/>
  <c r="S129" i="1"/>
  <c r="R131" i="1"/>
  <c r="R130" i="1"/>
  <c r="R132" i="1"/>
  <c r="R136" i="1" l="1"/>
  <c r="R137" i="1"/>
  <c r="S135" i="1"/>
  <c r="R138" i="1"/>
  <c r="P153" i="1"/>
  <c r="O154" i="1"/>
  <c r="O155" i="1"/>
  <c r="O156" i="1"/>
  <c r="N160" i="1"/>
  <c r="N161" i="1"/>
  <c r="N162" i="1"/>
  <c r="O159" i="1"/>
  <c r="K178" i="1"/>
  <c r="K179" i="1"/>
  <c r="K180" i="1"/>
  <c r="L177" i="1"/>
  <c r="M168" i="1"/>
  <c r="N165" i="1"/>
  <c r="M167" i="1"/>
  <c r="M166" i="1"/>
  <c r="T129" i="1"/>
  <c r="S131" i="1"/>
  <c r="S132" i="1"/>
  <c r="S130" i="1"/>
  <c r="T126" i="1"/>
  <c r="U123" i="1"/>
  <c r="T125" i="1"/>
  <c r="T124" i="1"/>
  <c r="U118" i="1"/>
  <c r="U119" i="1"/>
  <c r="V117" i="1"/>
  <c r="U120" i="1"/>
  <c r="Q143" i="1"/>
  <c r="Q144" i="1"/>
  <c r="R141" i="1"/>
  <c r="Q142" i="1"/>
  <c r="P149" i="1"/>
  <c r="P150" i="1"/>
  <c r="Q147" i="1"/>
  <c r="P148" i="1"/>
  <c r="M171" i="1"/>
  <c r="L172" i="1"/>
  <c r="L174" i="1"/>
  <c r="L173" i="1"/>
  <c r="V113" i="1"/>
  <c r="V114" i="1"/>
  <c r="V112" i="1"/>
  <c r="N171" i="1" l="1"/>
  <c r="M172" i="1"/>
  <c r="M174" i="1"/>
  <c r="M173" i="1"/>
  <c r="Q148" i="1"/>
  <c r="Q150" i="1"/>
  <c r="R147" i="1"/>
  <c r="Q149" i="1"/>
  <c r="V118" i="1"/>
  <c r="V119" i="1"/>
  <c r="V120" i="1"/>
  <c r="N168" i="1"/>
  <c r="N166" i="1"/>
  <c r="O165" i="1"/>
  <c r="N167" i="1"/>
  <c r="U129" i="1"/>
  <c r="T130" i="1"/>
  <c r="T131" i="1"/>
  <c r="T132" i="1"/>
  <c r="Q153" i="1"/>
  <c r="P154" i="1"/>
  <c r="P155" i="1"/>
  <c r="P156" i="1"/>
  <c r="R143" i="1"/>
  <c r="R144" i="1"/>
  <c r="S141" i="1"/>
  <c r="R142" i="1"/>
  <c r="L178" i="1"/>
  <c r="L179" i="1"/>
  <c r="L180" i="1"/>
  <c r="M177" i="1"/>
  <c r="S136" i="1"/>
  <c r="S137" i="1"/>
  <c r="T135" i="1"/>
  <c r="S138" i="1"/>
  <c r="U126" i="1"/>
  <c r="V123" i="1"/>
  <c r="U125" i="1"/>
  <c r="U124" i="1"/>
  <c r="O161" i="1"/>
  <c r="O162" i="1"/>
  <c r="O160" i="1"/>
  <c r="P159" i="1"/>
  <c r="R153" i="1" l="1"/>
  <c r="Q154" i="1"/>
  <c r="Q156" i="1"/>
  <c r="Q155" i="1"/>
  <c r="M178" i="1"/>
  <c r="M179" i="1"/>
  <c r="M180" i="1"/>
  <c r="N177" i="1"/>
  <c r="S147" i="1"/>
  <c r="R148" i="1"/>
  <c r="R149" i="1"/>
  <c r="R150" i="1"/>
  <c r="V126" i="1"/>
  <c r="V125" i="1"/>
  <c r="V124" i="1"/>
  <c r="T136" i="1"/>
  <c r="T137" i="1"/>
  <c r="T138" i="1"/>
  <c r="U135" i="1"/>
  <c r="S144" i="1"/>
  <c r="S143" i="1"/>
  <c r="T141" i="1"/>
  <c r="S142" i="1"/>
  <c r="P161" i="1"/>
  <c r="P162" i="1"/>
  <c r="P160" i="1"/>
  <c r="Q159" i="1"/>
  <c r="V129" i="1"/>
  <c r="U131" i="1"/>
  <c r="U132" i="1"/>
  <c r="U130" i="1"/>
  <c r="P165" i="1"/>
  <c r="O166" i="1"/>
  <c r="O168" i="1"/>
  <c r="O167" i="1"/>
  <c r="O171" i="1"/>
  <c r="N172" i="1"/>
  <c r="N174" i="1"/>
  <c r="N173" i="1"/>
  <c r="P166" i="1" l="1"/>
  <c r="P168" i="1"/>
  <c r="Q165" i="1"/>
  <c r="P167" i="1"/>
  <c r="N178" i="1"/>
  <c r="N179" i="1"/>
  <c r="N180" i="1"/>
  <c r="O177" i="1"/>
  <c r="T144" i="1"/>
  <c r="T143" i="1"/>
  <c r="U141" i="1"/>
  <c r="T142" i="1"/>
  <c r="V131" i="1"/>
  <c r="V132" i="1"/>
  <c r="V130" i="1"/>
  <c r="Q161" i="1"/>
  <c r="Q162" i="1"/>
  <c r="Q160" i="1"/>
  <c r="R159" i="1"/>
  <c r="U136" i="1"/>
  <c r="U137" i="1"/>
  <c r="V135" i="1"/>
  <c r="U138" i="1"/>
  <c r="P171" i="1"/>
  <c r="O172" i="1"/>
  <c r="O174" i="1"/>
  <c r="O173" i="1"/>
  <c r="T147" i="1"/>
  <c r="S150" i="1"/>
  <c r="S149" i="1"/>
  <c r="S148" i="1"/>
  <c r="R154" i="1"/>
  <c r="R156" i="1"/>
  <c r="R155" i="1"/>
  <c r="S153" i="1"/>
  <c r="V136" i="1" l="1"/>
  <c r="V137" i="1"/>
  <c r="V138" i="1"/>
  <c r="O179" i="1"/>
  <c r="O180" i="1"/>
  <c r="O178" i="1"/>
  <c r="P177" i="1"/>
  <c r="Q171" i="1"/>
  <c r="P172" i="1"/>
  <c r="P173" i="1"/>
  <c r="P174" i="1"/>
  <c r="U147" i="1"/>
  <c r="T148" i="1"/>
  <c r="T149" i="1"/>
  <c r="T150" i="1"/>
  <c r="S154" i="1"/>
  <c r="S155" i="1"/>
  <c r="S156" i="1"/>
  <c r="T153" i="1"/>
  <c r="Q166" i="1"/>
  <c r="Q168" i="1"/>
  <c r="R165" i="1"/>
  <c r="Q167" i="1"/>
  <c r="R161" i="1"/>
  <c r="R162" i="1"/>
  <c r="R160" i="1"/>
  <c r="S159" i="1"/>
  <c r="U144" i="1"/>
  <c r="U143" i="1"/>
  <c r="V141" i="1"/>
  <c r="U142" i="1"/>
  <c r="R171" i="1" l="1"/>
  <c r="Q172" i="1"/>
  <c r="Q174" i="1"/>
  <c r="Q173" i="1"/>
  <c r="P179" i="1"/>
  <c r="P180" i="1"/>
  <c r="P178" i="1"/>
  <c r="Q177" i="1"/>
  <c r="V144" i="1"/>
  <c r="V142" i="1"/>
  <c r="V143" i="1"/>
  <c r="T154" i="1"/>
  <c r="T155" i="1"/>
  <c r="T156" i="1"/>
  <c r="U153" i="1"/>
  <c r="S162" i="1"/>
  <c r="S160" i="1"/>
  <c r="T159" i="1"/>
  <c r="S161" i="1"/>
  <c r="S165" i="1"/>
  <c r="R166" i="1"/>
  <c r="R168" i="1"/>
  <c r="R167" i="1"/>
  <c r="V147" i="1"/>
  <c r="U148" i="1"/>
  <c r="U149" i="1"/>
  <c r="U150" i="1"/>
  <c r="T162" i="1" l="1"/>
  <c r="T160" i="1"/>
  <c r="U159" i="1"/>
  <c r="T161" i="1"/>
  <c r="U154" i="1"/>
  <c r="U155" i="1"/>
  <c r="U156" i="1"/>
  <c r="V153" i="1"/>
  <c r="Q179" i="1"/>
  <c r="Q180" i="1"/>
  <c r="Q178" i="1"/>
  <c r="R177" i="1"/>
  <c r="T165" i="1"/>
  <c r="S166" i="1"/>
  <c r="S168" i="1"/>
  <c r="S167" i="1"/>
  <c r="V148" i="1"/>
  <c r="V150" i="1"/>
  <c r="V149" i="1"/>
  <c r="R172" i="1"/>
  <c r="R174" i="1"/>
  <c r="R173" i="1"/>
  <c r="S171" i="1"/>
  <c r="V154" i="1" l="1"/>
  <c r="V155" i="1"/>
  <c r="V156" i="1"/>
  <c r="S172" i="1"/>
  <c r="S173" i="1"/>
  <c r="S174" i="1"/>
  <c r="T171" i="1"/>
  <c r="U165" i="1"/>
  <c r="T166" i="1"/>
  <c r="T168" i="1"/>
  <c r="T167" i="1"/>
  <c r="R179" i="1"/>
  <c r="R180" i="1"/>
  <c r="R178" i="1"/>
  <c r="S177" i="1"/>
  <c r="U162" i="1"/>
  <c r="U160" i="1"/>
  <c r="V159" i="1"/>
  <c r="U161" i="1"/>
  <c r="V165" i="1" l="1"/>
  <c r="U166" i="1"/>
  <c r="U168" i="1"/>
  <c r="U167" i="1"/>
  <c r="T172" i="1"/>
  <c r="T173" i="1"/>
  <c r="T174" i="1"/>
  <c r="U171" i="1"/>
  <c r="S180" i="1"/>
  <c r="S178" i="1"/>
  <c r="T177" i="1"/>
  <c r="S179" i="1"/>
  <c r="V162" i="1"/>
  <c r="V160" i="1"/>
  <c r="V161" i="1"/>
  <c r="U172" i="1" l="1"/>
  <c r="U173" i="1"/>
  <c r="U174" i="1"/>
  <c r="V171" i="1"/>
  <c r="T180" i="1"/>
  <c r="T178" i="1"/>
  <c r="U177" i="1"/>
  <c r="T179" i="1"/>
  <c r="V166" i="1"/>
  <c r="V168" i="1"/>
  <c r="V167" i="1"/>
  <c r="U180" i="1" l="1"/>
  <c r="U178" i="1"/>
  <c r="V177" i="1"/>
  <c r="U179" i="1"/>
  <c r="V172" i="1"/>
  <c r="V173" i="1"/>
  <c r="V174" i="1"/>
  <c r="V180" i="1" l="1"/>
  <c r="V178" i="1"/>
  <c r="V179" i="1"/>
</calcChain>
</file>

<file path=xl/sharedStrings.xml><?xml version="1.0" encoding="utf-8"?>
<sst xmlns="http://schemas.openxmlformats.org/spreadsheetml/2006/main" count="1133" uniqueCount="47">
  <si>
    <t>Entry</t>
  </si>
  <si>
    <t>Year 1</t>
  </si>
  <si>
    <t>Year 2</t>
  </si>
  <si>
    <t>Year 3</t>
  </si>
  <si>
    <t>Year 4</t>
  </si>
  <si>
    <t>Year 6</t>
  </si>
  <si>
    <t>Year 8</t>
  </si>
  <si>
    <t>Year 10</t>
  </si>
  <si>
    <t>Year 12</t>
  </si>
  <si>
    <t>Year 15</t>
  </si>
  <si>
    <t>Year 18</t>
  </si>
  <si>
    <t>Year 21</t>
  </si>
  <si>
    <t>Year 24</t>
  </si>
  <si>
    <t>Year 27</t>
  </si>
  <si>
    <t>Year 30</t>
  </si>
  <si>
    <t>Year 33</t>
  </si>
  <si>
    <t>Year 36</t>
  </si>
  <si>
    <t>Year 39</t>
  </si>
  <si>
    <t>Year 42</t>
  </si>
  <si>
    <t>Year 45</t>
  </si>
  <si>
    <t>GRADE</t>
  </si>
  <si>
    <t>BASIS</t>
  </si>
  <si>
    <t>STEP 1</t>
  </si>
  <si>
    <t>STEP 2</t>
  </si>
  <si>
    <t>STEP 3</t>
  </si>
  <si>
    <t>STEP 4</t>
  </si>
  <si>
    <t>STEP 5</t>
  </si>
  <si>
    <t>STEP 6</t>
  </si>
  <si>
    <t>STEP 7</t>
  </si>
  <si>
    <t>STEP 8</t>
  </si>
  <si>
    <t>STEP 9</t>
  </si>
  <si>
    <t>STEP 10</t>
  </si>
  <si>
    <t>STEP 11</t>
  </si>
  <si>
    <t>STEP 12</t>
  </si>
  <si>
    <t>STEP 13</t>
  </si>
  <si>
    <t>STEP 14</t>
  </si>
  <si>
    <t>STEP 15</t>
  </si>
  <si>
    <t>STEP 16</t>
  </si>
  <si>
    <t>STEP 17</t>
  </si>
  <si>
    <t>STEP 18</t>
  </si>
  <si>
    <t>STEP 19</t>
  </si>
  <si>
    <t>STEP 20</t>
  </si>
  <si>
    <t>A</t>
  </si>
  <si>
    <t>M</t>
  </si>
  <si>
    <t>SM</t>
  </si>
  <si>
    <t>H</t>
  </si>
  <si>
    <t>SB22:  Currently all Sheriff Office 2190 employees receive a $5500/yr stipend and all Jail 2190 employees receive a $4500/yr stipend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</si>
</sst>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2" borderId="0" xfId="0" applyNumberFormat="1" applyFont="1" applyFill="1" applyAlignment="1">
      <alignment horizontal="right"/>
    </xf>
    <xf numFmtId="4" fontId="3" fillId="0" borderId="0" xfId="1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" fontId="3" fillId="0" borderId="0" xfId="2" applyNumberFormat="1" applyFont="1" applyAlignment="1">
      <alignment horizontal="right"/>
    </xf>
    <xf numFmtId="0" fontId="0" fillId="0" borderId="0" xfId="0" applyAlignment="1">
      <alignment horizontal="center"/>
    </xf>
    <xf numFmtId="4" fontId="3" fillId="0" borderId="0" xfId="0" applyNumberFormat="1" applyFont="1" applyFill="1" applyAlignment="1">
      <alignment horizontal="right"/>
    </xf>
    <xf numFmtId="4" fontId="3" fillId="0" borderId="0" xfId="1" applyNumberFormat="1" applyFont="1" applyFill="1" applyAlignment="1">
      <alignment horizontal="right"/>
    </xf>
    <xf numFmtId="4" fontId="3" fillId="0" borderId="0" xfId="2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3" fillId="0" borderId="0" xfId="0" applyFont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4" fontId="4" fillId="3" borderId="0" xfId="0" applyNumberFormat="1" applyFont="1" applyFill="1" applyAlignment="1">
      <alignment horizontal="right"/>
    </xf>
    <xf numFmtId="4" fontId="4" fillId="0" borderId="0" xfId="1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4" fillId="0" borderId="0" xfId="2" applyNumberFormat="1" applyFont="1" applyAlignment="1">
      <alignment horizontal="right"/>
    </xf>
    <xf numFmtId="4" fontId="4" fillId="3" borderId="0" xfId="2" applyNumberFormat="1" applyFont="1" applyFill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4" fontId="4" fillId="0" borderId="0" xfId="0" applyNumberFormat="1" applyFont="1" applyFill="1" applyAlignment="1">
      <alignment horizontal="right"/>
    </xf>
    <xf numFmtId="0" fontId="5" fillId="0" borderId="0" xfId="0" applyFont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E7529-3B49-4DBC-ABBC-08825603B0F3}">
  <sheetPr>
    <pageSetUpPr fitToPage="1"/>
  </sheetPr>
  <dimension ref="A1:V180"/>
  <sheetViews>
    <sheetView zoomScaleNormal="100" zoomScaleSheetLayoutView="100" workbookViewId="0">
      <pane ySplit="2" topLeftCell="A3" activePane="bottomLeft" state="frozen"/>
      <selection activeCell="D4" sqref="D4"/>
      <selection pane="bottomLeft" activeCell="D14" sqref="D14"/>
    </sheetView>
  </sheetViews>
  <sheetFormatPr defaultRowHeight="12.75" x14ac:dyDescent="0.2"/>
  <cols>
    <col min="1" max="1" width="6.140625" bestFit="1" customWidth="1"/>
    <col min="2" max="2" width="5.42578125" bestFit="1" customWidth="1"/>
    <col min="3" max="3" width="10.140625" style="14" bestFit="1" customWidth="1"/>
    <col min="4" max="4" width="10" style="14" customWidth="1"/>
    <col min="5" max="5" width="10.140625" style="14" bestFit="1" customWidth="1"/>
    <col min="6" max="6" width="10.28515625" style="14" bestFit="1" customWidth="1"/>
    <col min="7" max="22" width="10.140625" style="14" bestFit="1" customWidth="1"/>
  </cols>
  <sheetData>
    <row r="1" spans="1:22" s="1" customFormat="1" x14ac:dyDescent="0.2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</row>
    <row r="2" spans="1:22" x14ac:dyDescent="0.2">
      <c r="A2" s="2" t="s">
        <v>20</v>
      </c>
      <c r="B2" s="2" t="s">
        <v>21</v>
      </c>
      <c r="C2" s="3" t="s">
        <v>22</v>
      </c>
      <c r="D2" s="3" t="s">
        <v>23</v>
      </c>
      <c r="E2" s="3" t="s">
        <v>24</v>
      </c>
      <c r="F2" s="3" t="s">
        <v>25</v>
      </c>
      <c r="G2" s="3" t="s">
        <v>26</v>
      </c>
      <c r="H2" s="3" t="s">
        <v>27</v>
      </c>
      <c r="I2" s="3" t="s">
        <v>28</v>
      </c>
      <c r="J2" s="3" t="s">
        <v>29</v>
      </c>
      <c r="K2" s="3" t="s">
        <v>30</v>
      </c>
      <c r="L2" s="3" t="s">
        <v>31</v>
      </c>
      <c r="M2" s="3" t="s">
        <v>32</v>
      </c>
      <c r="N2" s="3" t="s">
        <v>33</v>
      </c>
      <c r="O2" s="3" t="s">
        <v>34</v>
      </c>
      <c r="P2" s="3" t="s">
        <v>35</v>
      </c>
      <c r="Q2" s="3" t="s">
        <v>36</v>
      </c>
      <c r="R2" s="3" t="s">
        <v>37</v>
      </c>
      <c r="S2" s="3" t="s">
        <v>38</v>
      </c>
      <c r="T2" s="3" t="s">
        <v>39</v>
      </c>
      <c r="U2" s="3" t="s">
        <v>40</v>
      </c>
      <c r="V2" s="3" t="s">
        <v>41</v>
      </c>
    </row>
    <row r="3" spans="1:22" x14ac:dyDescent="0.2">
      <c r="A3" s="2">
        <v>10</v>
      </c>
      <c r="B3" s="2" t="s">
        <v>42</v>
      </c>
      <c r="C3" s="4">
        <f>ROUND(29813.74*1.03,2)</f>
        <v>30708.15</v>
      </c>
      <c r="D3" s="5">
        <f>ROUND(C3*102.5%,2)</f>
        <v>31475.85</v>
      </c>
      <c r="E3" s="5">
        <f t="shared" ref="E3:V3" si="0">ROUND(D3*102.5%,2)</f>
        <v>32262.75</v>
      </c>
      <c r="F3" s="5">
        <f t="shared" si="0"/>
        <v>33069.32</v>
      </c>
      <c r="G3" s="5">
        <f t="shared" si="0"/>
        <v>33896.050000000003</v>
      </c>
      <c r="H3" s="5">
        <f t="shared" si="0"/>
        <v>34743.449999999997</v>
      </c>
      <c r="I3" s="5">
        <f t="shared" si="0"/>
        <v>35612.04</v>
      </c>
      <c r="J3" s="5">
        <f t="shared" si="0"/>
        <v>36502.339999999997</v>
      </c>
      <c r="K3" s="5">
        <f t="shared" si="0"/>
        <v>37414.9</v>
      </c>
      <c r="L3" s="5">
        <f t="shared" si="0"/>
        <v>38350.269999999997</v>
      </c>
      <c r="M3" s="5">
        <f t="shared" si="0"/>
        <v>39309.03</v>
      </c>
      <c r="N3" s="5">
        <f t="shared" si="0"/>
        <v>40291.760000000002</v>
      </c>
      <c r="O3" s="5">
        <f t="shared" si="0"/>
        <v>41299.050000000003</v>
      </c>
      <c r="P3" s="5">
        <f t="shared" si="0"/>
        <v>42331.53</v>
      </c>
      <c r="Q3" s="5">
        <f t="shared" si="0"/>
        <v>43389.82</v>
      </c>
      <c r="R3" s="5">
        <f t="shared" si="0"/>
        <v>44474.57</v>
      </c>
      <c r="S3" s="5">
        <f t="shared" si="0"/>
        <v>45586.43</v>
      </c>
      <c r="T3" s="5">
        <f t="shared" si="0"/>
        <v>46726.09</v>
      </c>
      <c r="U3" s="5">
        <f t="shared" si="0"/>
        <v>47894.239999999998</v>
      </c>
      <c r="V3" s="5">
        <f t="shared" si="0"/>
        <v>49091.6</v>
      </c>
    </row>
    <row r="4" spans="1:22" x14ac:dyDescent="0.2">
      <c r="A4" s="2">
        <v>10</v>
      </c>
      <c r="B4" s="2" t="s">
        <v>43</v>
      </c>
      <c r="C4" s="4">
        <f>ROUND(C3/12,2)</f>
        <v>2559.0100000000002</v>
      </c>
      <c r="D4" s="6">
        <f>ROUND(D3/12,2)</f>
        <v>2622.99</v>
      </c>
      <c r="E4" s="6">
        <f t="shared" ref="E4:V4" si="1">ROUND(E3/12,2)</f>
        <v>2688.56</v>
      </c>
      <c r="F4" s="6">
        <f t="shared" si="1"/>
        <v>2755.78</v>
      </c>
      <c r="G4" s="6">
        <f t="shared" si="1"/>
        <v>2824.67</v>
      </c>
      <c r="H4" s="6">
        <f t="shared" si="1"/>
        <v>2895.29</v>
      </c>
      <c r="I4" s="6">
        <f t="shared" si="1"/>
        <v>2967.67</v>
      </c>
      <c r="J4" s="6">
        <f t="shared" si="1"/>
        <v>3041.86</v>
      </c>
      <c r="K4" s="6">
        <f t="shared" si="1"/>
        <v>3117.91</v>
      </c>
      <c r="L4" s="6">
        <f t="shared" si="1"/>
        <v>3195.86</v>
      </c>
      <c r="M4" s="6">
        <f t="shared" si="1"/>
        <v>3275.75</v>
      </c>
      <c r="N4" s="6">
        <f t="shared" si="1"/>
        <v>3357.65</v>
      </c>
      <c r="O4" s="6">
        <f t="shared" si="1"/>
        <v>3441.59</v>
      </c>
      <c r="P4" s="6">
        <f t="shared" si="1"/>
        <v>3527.63</v>
      </c>
      <c r="Q4" s="6">
        <f t="shared" si="1"/>
        <v>3615.82</v>
      </c>
      <c r="R4" s="6">
        <f t="shared" si="1"/>
        <v>3706.21</v>
      </c>
      <c r="S4" s="6">
        <f t="shared" si="1"/>
        <v>3798.87</v>
      </c>
      <c r="T4" s="6">
        <f t="shared" si="1"/>
        <v>3893.84</v>
      </c>
      <c r="U4" s="6">
        <f t="shared" si="1"/>
        <v>3991.19</v>
      </c>
      <c r="V4" s="6">
        <f t="shared" si="1"/>
        <v>4090.97</v>
      </c>
    </row>
    <row r="5" spans="1:22" x14ac:dyDescent="0.2">
      <c r="A5" s="2">
        <v>10</v>
      </c>
      <c r="B5" s="2" t="s">
        <v>44</v>
      </c>
      <c r="C5" s="4">
        <f>ROUND(C3/24,2)</f>
        <v>1279.51</v>
      </c>
      <c r="D5" s="7">
        <f>ROUND(D3/24,2)</f>
        <v>1311.49</v>
      </c>
      <c r="E5" s="7">
        <f t="shared" ref="E5:V5" si="2">ROUND(E3/24,2)</f>
        <v>1344.28</v>
      </c>
      <c r="F5" s="7">
        <f t="shared" si="2"/>
        <v>1377.89</v>
      </c>
      <c r="G5" s="7">
        <f t="shared" si="2"/>
        <v>1412.34</v>
      </c>
      <c r="H5" s="7">
        <f t="shared" si="2"/>
        <v>1447.64</v>
      </c>
      <c r="I5" s="7">
        <f t="shared" si="2"/>
        <v>1483.84</v>
      </c>
      <c r="J5" s="7">
        <f t="shared" si="2"/>
        <v>1520.93</v>
      </c>
      <c r="K5" s="7">
        <f t="shared" si="2"/>
        <v>1558.95</v>
      </c>
      <c r="L5" s="7">
        <f t="shared" si="2"/>
        <v>1597.93</v>
      </c>
      <c r="M5" s="7">
        <f t="shared" si="2"/>
        <v>1637.88</v>
      </c>
      <c r="N5" s="7">
        <f t="shared" si="2"/>
        <v>1678.82</v>
      </c>
      <c r="O5" s="7">
        <f t="shared" si="2"/>
        <v>1720.79</v>
      </c>
      <c r="P5" s="7">
        <f t="shared" si="2"/>
        <v>1763.81</v>
      </c>
      <c r="Q5" s="7">
        <f t="shared" si="2"/>
        <v>1807.91</v>
      </c>
      <c r="R5" s="7">
        <f t="shared" si="2"/>
        <v>1853.11</v>
      </c>
      <c r="S5" s="7">
        <f t="shared" si="2"/>
        <v>1899.43</v>
      </c>
      <c r="T5" s="7">
        <f t="shared" si="2"/>
        <v>1946.92</v>
      </c>
      <c r="U5" s="7">
        <f t="shared" si="2"/>
        <v>1995.59</v>
      </c>
      <c r="V5" s="7">
        <f t="shared" si="2"/>
        <v>2045.48</v>
      </c>
    </row>
    <row r="6" spans="1:22" x14ac:dyDescent="0.2">
      <c r="A6" s="2">
        <v>10</v>
      </c>
      <c r="B6" s="2" t="s">
        <v>45</v>
      </c>
      <c r="C6" s="4">
        <f>ROUND(C3/2080,2)</f>
        <v>14.76</v>
      </c>
      <c r="D6" s="7">
        <f>ROUND(D3/2080,2)</f>
        <v>15.13</v>
      </c>
      <c r="E6" s="7">
        <f t="shared" ref="E6:V6" si="3">ROUND(E3/2080,2)</f>
        <v>15.51</v>
      </c>
      <c r="F6" s="7">
        <f t="shared" si="3"/>
        <v>15.9</v>
      </c>
      <c r="G6" s="7">
        <f t="shared" si="3"/>
        <v>16.3</v>
      </c>
      <c r="H6" s="7">
        <f t="shared" si="3"/>
        <v>16.7</v>
      </c>
      <c r="I6" s="7">
        <f t="shared" si="3"/>
        <v>17.12</v>
      </c>
      <c r="J6" s="7">
        <f t="shared" si="3"/>
        <v>17.55</v>
      </c>
      <c r="K6" s="7">
        <f t="shared" si="3"/>
        <v>17.989999999999998</v>
      </c>
      <c r="L6" s="7">
        <f t="shared" si="3"/>
        <v>18.440000000000001</v>
      </c>
      <c r="M6" s="7">
        <f t="shared" si="3"/>
        <v>18.899999999999999</v>
      </c>
      <c r="N6" s="7">
        <f t="shared" si="3"/>
        <v>19.37</v>
      </c>
      <c r="O6" s="7">
        <f t="shared" si="3"/>
        <v>19.86</v>
      </c>
      <c r="P6" s="7">
        <f t="shared" si="3"/>
        <v>20.350000000000001</v>
      </c>
      <c r="Q6" s="7">
        <f t="shared" si="3"/>
        <v>20.86</v>
      </c>
      <c r="R6" s="7">
        <f t="shared" si="3"/>
        <v>21.38</v>
      </c>
      <c r="S6" s="7">
        <f t="shared" si="3"/>
        <v>21.92</v>
      </c>
      <c r="T6" s="7">
        <f t="shared" si="3"/>
        <v>22.46</v>
      </c>
      <c r="U6" s="7">
        <f t="shared" si="3"/>
        <v>23.03</v>
      </c>
      <c r="V6" s="7">
        <f t="shared" si="3"/>
        <v>23.6</v>
      </c>
    </row>
    <row r="7" spans="1:22" s="8" customFormat="1" x14ac:dyDescent="0.2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x14ac:dyDescent="0.2">
      <c r="A8" s="2" t="s">
        <v>20</v>
      </c>
      <c r="B8" s="2" t="s">
        <v>21</v>
      </c>
      <c r="C8" s="3" t="s">
        <v>22</v>
      </c>
      <c r="D8" s="3" t="s">
        <v>23</v>
      </c>
      <c r="E8" s="3" t="s">
        <v>24</v>
      </c>
      <c r="F8" s="3" t="s">
        <v>25</v>
      </c>
      <c r="G8" s="3" t="s">
        <v>26</v>
      </c>
      <c r="H8" s="3" t="s">
        <v>27</v>
      </c>
      <c r="I8" s="3" t="s">
        <v>28</v>
      </c>
      <c r="J8" s="3" t="s">
        <v>29</v>
      </c>
      <c r="K8" s="3" t="s">
        <v>30</v>
      </c>
      <c r="L8" s="3" t="s">
        <v>31</v>
      </c>
      <c r="M8" s="3" t="s">
        <v>32</v>
      </c>
      <c r="N8" s="3" t="s">
        <v>33</v>
      </c>
      <c r="O8" s="3" t="s">
        <v>34</v>
      </c>
      <c r="P8" s="3" t="s">
        <v>35</v>
      </c>
      <c r="Q8" s="3" t="s">
        <v>36</v>
      </c>
      <c r="R8" s="3" t="s">
        <v>37</v>
      </c>
      <c r="S8" s="3" t="s">
        <v>38</v>
      </c>
      <c r="T8" s="3" t="s">
        <v>39</v>
      </c>
      <c r="U8" s="3" t="s">
        <v>40</v>
      </c>
      <c r="V8" s="3" t="s">
        <v>41</v>
      </c>
    </row>
    <row r="9" spans="1:22" x14ac:dyDescent="0.2">
      <c r="A9" s="2">
        <v>11</v>
      </c>
      <c r="B9" s="2" t="s">
        <v>42</v>
      </c>
      <c r="C9" s="9">
        <f>ROUND(C3*1.05,2)</f>
        <v>32243.56</v>
      </c>
      <c r="D9" s="10">
        <f>ROUND(C9*102.5%,2)</f>
        <v>33049.65</v>
      </c>
      <c r="E9" s="10">
        <f t="shared" ref="E9:V9" si="4">ROUND(D9*102.5%,2)</f>
        <v>33875.89</v>
      </c>
      <c r="F9" s="10">
        <f t="shared" si="4"/>
        <v>34722.79</v>
      </c>
      <c r="G9" s="10">
        <f t="shared" si="4"/>
        <v>35590.86</v>
      </c>
      <c r="H9" s="10">
        <f t="shared" si="4"/>
        <v>36480.629999999997</v>
      </c>
      <c r="I9" s="10">
        <f t="shared" si="4"/>
        <v>37392.65</v>
      </c>
      <c r="J9" s="10">
        <f t="shared" si="4"/>
        <v>38327.47</v>
      </c>
      <c r="K9" s="10">
        <f t="shared" si="4"/>
        <v>39285.660000000003</v>
      </c>
      <c r="L9" s="10">
        <f t="shared" si="4"/>
        <v>40267.800000000003</v>
      </c>
      <c r="M9" s="10">
        <f t="shared" si="4"/>
        <v>41274.5</v>
      </c>
      <c r="N9" s="10">
        <f t="shared" si="4"/>
        <v>42306.36</v>
      </c>
      <c r="O9" s="10">
        <f t="shared" si="4"/>
        <v>43364.02</v>
      </c>
      <c r="P9" s="10">
        <f t="shared" si="4"/>
        <v>44448.12</v>
      </c>
      <c r="Q9" s="10">
        <f t="shared" si="4"/>
        <v>45559.32</v>
      </c>
      <c r="R9" s="5">
        <f t="shared" si="4"/>
        <v>46698.3</v>
      </c>
      <c r="S9" s="5">
        <f t="shared" si="4"/>
        <v>47865.760000000002</v>
      </c>
      <c r="T9" s="5">
        <f t="shared" si="4"/>
        <v>49062.400000000001</v>
      </c>
      <c r="U9" s="5">
        <f t="shared" si="4"/>
        <v>50288.959999999999</v>
      </c>
      <c r="V9" s="5">
        <f t="shared" si="4"/>
        <v>51546.18</v>
      </c>
    </row>
    <row r="10" spans="1:22" x14ac:dyDescent="0.2">
      <c r="A10" s="2">
        <v>11</v>
      </c>
      <c r="B10" s="2" t="s">
        <v>43</v>
      </c>
      <c r="C10" s="9">
        <f>ROUND(C9/12,2)</f>
        <v>2686.96</v>
      </c>
      <c r="D10" s="9">
        <f>ROUND(D9/12,2)</f>
        <v>2754.14</v>
      </c>
      <c r="E10" s="9">
        <f t="shared" ref="E10:V10" si="5">ROUND(E9/12,2)</f>
        <v>2822.99</v>
      </c>
      <c r="F10" s="9">
        <f t="shared" si="5"/>
        <v>2893.57</v>
      </c>
      <c r="G10" s="9">
        <f t="shared" si="5"/>
        <v>2965.91</v>
      </c>
      <c r="H10" s="9">
        <f t="shared" si="5"/>
        <v>3040.05</v>
      </c>
      <c r="I10" s="9">
        <f t="shared" si="5"/>
        <v>3116.05</v>
      </c>
      <c r="J10" s="9">
        <f t="shared" si="5"/>
        <v>3193.96</v>
      </c>
      <c r="K10" s="9">
        <f t="shared" si="5"/>
        <v>3273.81</v>
      </c>
      <c r="L10" s="9">
        <f t="shared" si="5"/>
        <v>3355.65</v>
      </c>
      <c r="M10" s="9">
        <f t="shared" si="5"/>
        <v>3439.54</v>
      </c>
      <c r="N10" s="9">
        <f t="shared" si="5"/>
        <v>3525.53</v>
      </c>
      <c r="O10" s="9">
        <f t="shared" si="5"/>
        <v>3613.67</v>
      </c>
      <c r="P10" s="9">
        <f t="shared" si="5"/>
        <v>3704.01</v>
      </c>
      <c r="Q10" s="9">
        <f t="shared" si="5"/>
        <v>3796.61</v>
      </c>
      <c r="R10" s="6">
        <f t="shared" si="5"/>
        <v>3891.53</v>
      </c>
      <c r="S10" s="6">
        <f t="shared" si="5"/>
        <v>3988.81</v>
      </c>
      <c r="T10" s="6">
        <f t="shared" si="5"/>
        <v>4088.53</v>
      </c>
      <c r="U10" s="6">
        <f t="shared" si="5"/>
        <v>4190.75</v>
      </c>
      <c r="V10" s="6">
        <f t="shared" si="5"/>
        <v>4295.5200000000004</v>
      </c>
    </row>
    <row r="11" spans="1:22" x14ac:dyDescent="0.2">
      <c r="A11" s="2">
        <v>11</v>
      </c>
      <c r="B11" s="2" t="s">
        <v>44</v>
      </c>
      <c r="C11" s="9">
        <f>ROUND(C9/24,2)</f>
        <v>1343.48</v>
      </c>
      <c r="D11" s="11">
        <f>ROUND(D9/24,2)</f>
        <v>1377.07</v>
      </c>
      <c r="E11" s="11">
        <f t="shared" ref="E11:V11" si="6">ROUND(E9/24,2)</f>
        <v>1411.5</v>
      </c>
      <c r="F11" s="11">
        <f t="shared" si="6"/>
        <v>1446.78</v>
      </c>
      <c r="G11" s="11">
        <f t="shared" si="6"/>
        <v>1482.95</v>
      </c>
      <c r="H11" s="11">
        <f t="shared" si="6"/>
        <v>1520.03</v>
      </c>
      <c r="I11" s="11">
        <f t="shared" si="6"/>
        <v>1558.03</v>
      </c>
      <c r="J11" s="11">
        <f t="shared" si="6"/>
        <v>1596.98</v>
      </c>
      <c r="K11" s="11">
        <f t="shared" si="6"/>
        <v>1636.9</v>
      </c>
      <c r="L11" s="11">
        <f t="shared" si="6"/>
        <v>1677.83</v>
      </c>
      <c r="M11" s="11">
        <f t="shared" si="6"/>
        <v>1719.77</v>
      </c>
      <c r="N11" s="11">
        <f t="shared" si="6"/>
        <v>1762.77</v>
      </c>
      <c r="O11" s="11">
        <f t="shared" si="6"/>
        <v>1806.83</v>
      </c>
      <c r="P11" s="11">
        <f t="shared" si="6"/>
        <v>1852.01</v>
      </c>
      <c r="Q11" s="11">
        <f t="shared" si="6"/>
        <v>1898.31</v>
      </c>
      <c r="R11" s="7">
        <f t="shared" si="6"/>
        <v>1945.76</v>
      </c>
      <c r="S11" s="7">
        <f t="shared" si="6"/>
        <v>1994.41</v>
      </c>
      <c r="T11" s="7">
        <f t="shared" si="6"/>
        <v>2044.27</v>
      </c>
      <c r="U11" s="7">
        <f t="shared" si="6"/>
        <v>2095.37</v>
      </c>
      <c r="V11" s="7">
        <f t="shared" si="6"/>
        <v>2147.7600000000002</v>
      </c>
    </row>
    <row r="12" spans="1:22" x14ac:dyDescent="0.2">
      <c r="A12" s="2">
        <v>11</v>
      </c>
      <c r="B12" s="2" t="s">
        <v>45</v>
      </c>
      <c r="C12" s="9">
        <f>ROUND(C9/2080,2)</f>
        <v>15.5</v>
      </c>
      <c r="D12" s="11">
        <f>ROUND(D9/2080,2)</f>
        <v>15.89</v>
      </c>
      <c r="E12" s="11">
        <f t="shared" ref="E12:V12" si="7">ROUND(E9/2080,2)</f>
        <v>16.29</v>
      </c>
      <c r="F12" s="11">
        <f t="shared" si="7"/>
        <v>16.690000000000001</v>
      </c>
      <c r="G12" s="11">
        <f t="shared" si="7"/>
        <v>17.11</v>
      </c>
      <c r="H12" s="11">
        <f t="shared" si="7"/>
        <v>17.54</v>
      </c>
      <c r="I12" s="11">
        <f t="shared" si="7"/>
        <v>17.98</v>
      </c>
      <c r="J12" s="11">
        <f t="shared" si="7"/>
        <v>18.43</v>
      </c>
      <c r="K12" s="11">
        <f t="shared" si="7"/>
        <v>18.89</v>
      </c>
      <c r="L12" s="11">
        <f t="shared" si="7"/>
        <v>19.36</v>
      </c>
      <c r="M12" s="11">
        <f t="shared" si="7"/>
        <v>19.84</v>
      </c>
      <c r="N12" s="11">
        <f t="shared" si="7"/>
        <v>20.34</v>
      </c>
      <c r="O12" s="11">
        <f t="shared" si="7"/>
        <v>20.85</v>
      </c>
      <c r="P12" s="11">
        <f t="shared" si="7"/>
        <v>21.37</v>
      </c>
      <c r="Q12" s="11">
        <f t="shared" si="7"/>
        <v>21.9</v>
      </c>
      <c r="R12" s="7">
        <f t="shared" si="7"/>
        <v>22.45</v>
      </c>
      <c r="S12" s="7">
        <f t="shared" si="7"/>
        <v>23.01</v>
      </c>
      <c r="T12" s="7">
        <f t="shared" si="7"/>
        <v>23.59</v>
      </c>
      <c r="U12" s="7">
        <f t="shared" si="7"/>
        <v>24.18</v>
      </c>
      <c r="V12" s="7">
        <f t="shared" si="7"/>
        <v>24.78</v>
      </c>
    </row>
    <row r="13" spans="1:22" x14ac:dyDescent="0.2">
      <c r="A13" s="2"/>
      <c r="B13" s="2"/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22" x14ac:dyDescent="0.2">
      <c r="A14" s="2" t="s">
        <v>20</v>
      </c>
      <c r="B14" s="2" t="s">
        <v>21</v>
      </c>
      <c r="C14" s="15" t="s">
        <v>22</v>
      </c>
      <c r="D14" s="15" t="s">
        <v>23</v>
      </c>
      <c r="E14" s="15" t="s">
        <v>24</v>
      </c>
      <c r="F14" s="15" t="s">
        <v>25</v>
      </c>
      <c r="G14" s="15" t="s">
        <v>26</v>
      </c>
      <c r="H14" s="15" t="s">
        <v>27</v>
      </c>
      <c r="I14" s="15" t="s">
        <v>28</v>
      </c>
      <c r="J14" s="15" t="s">
        <v>29</v>
      </c>
      <c r="K14" s="15" t="s">
        <v>30</v>
      </c>
      <c r="L14" s="15" t="s">
        <v>31</v>
      </c>
      <c r="M14" s="15" t="s">
        <v>32</v>
      </c>
      <c r="N14" s="15" t="s">
        <v>33</v>
      </c>
      <c r="O14" s="15" t="s">
        <v>34</v>
      </c>
      <c r="P14" s="15" t="s">
        <v>35</v>
      </c>
      <c r="Q14" s="15" t="s">
        <v>36</v>
      </c>
      <c r="R14" s="3" t="s">
        <v>37</v>
      </c>
      <c r="S14" s="3" t="s">
        <v>38</v>
      </c>
      <c r="T14" s="3" t="s">
        <v>39</v>
      </c>
      <c r="U14" s="3" t="s">
        <v>40</v>
      </c>
      <c r="V14" s="3" t="s">
        <v>41</v>
      </c>
    </row>
    <row r="15" spans="1:22" x14ac:dyDescent="0.2">
      <c r="A15" s="2">
        <v>12</v>
      </c>
      <c r="B15" s="2" t="s">
        <v>42</v>
      </c>
      <c r="C15" s="9">
        <f>ROUND(C9*1.05,2)</f>
        <v>33855.74</v>
      </c>
      <c r="D15" s="10">
        <f>ROUND(C15*102.5%,2)</f>
        <v>34702.129999999997</v>
      </c>
      <c r="E15" s="10">
        <f t="shared" ref="E15:V15" si="8">ROUND(D15*102.5%,2)</f>
        <v>35569.68</v>
      </c>
      <c r="F15" s="10">
        <f t="shared" si="8"/>
        <v>36458.92</v>
      </c>
      <c r="G15" s="10">
        <f t="shared" si="8"/>
        <v>37370.39</v>
      </c>
      <c r="H15" s="10">
        <f t="shared" si="8"/>
        <v>38304.65</v>
      </c>
      <c r="I15" s="10">
        <f t="shared" si="8"/>
        <v>39262.269999999997</v>
      </c>
      <c r="J15" s="10">
        <f t="shared" si="8"/>
        <v>40243.83</v>
      </c>
      <c r="K15" s="10">
        <f t="shared" si="8"/>
        <v>41249.93</v>
      </c>
      <c r="L15" s="10">
        <f t="shared" si="8"/>
        <v>42281.18</v>
      </c>
      <c r="M15" s="10">
        <f t="shared" si="8"/>
        <v>43338.21</v>
      </c>
      <c r="N15" s="10">
        <f t="shared" si="8"/>
        <v>44421.67</v>
      </c>
      <c r="O15" s="10">
        <f t="shared" si="8"/>
        <v>45532.21</v>
      </c>
      <c r="P15" s="10">
        <f t="shared" si="8"/>
        <v>46670.52</v>
      </c>
      <c r="Q15" s="10">
        <f t="shared" si="8"/>
        <v>47837.279999999999</v>
      </c>
      <c r="R15" s="5">
        <f t="shared" si="8"/>
        <v>49033.21</v>
      </c>
      <c r="S15" s="5">
        <f t="shared" si="8"/>
        <v>50259.040000000001</v>
      </c>
      <c r="T15" s="5">
        <f t="shared" si="8"/>
        <v>51515.519999999997</v>
      </c>
      <c r="U15" s="5">
        <f t="shared" si="8"/>
        <v>52803.41</v>
      </c>
      <c r="V15" s="5">
        <f t="shared" si="8"/>
        <v>54123.5</v>
      </c>
    </row>
    <row r="16" spans="1:22" x14ac:dyDescent="0.2">
      <c r="A16" s="2">
        <v>12</v>
      </c>
      <c r="B16" s="2" t="s">
        <v>43</v>
      </c>
      <c r="C16" s="9">
        <f>ROUND(C15/12,2)</f>
        <v>2821.31</v>
      </c>
      <c r="D16" s="9">
        <f>ROUND(D15/12,2)</f>
        <v>2891.84</v>
      </c>
      <c r="E16" s="9">
        <f t="shared" ref="E16:V16" si="9">ROUND(E15/12,2)</f>
        <v>2964.14</v>
      </c>
      <c r="F16" s="9">
        <f t="shared" si="9"/>
        <v>3038.24</v>
      </c>
      <c r="G16" s="9">
        <f t="shared" si="9"/>
        <v>3114.2</v>
      </c>
      <c r="H16" s="9">
        <f t="shared" si="9"/>
        <v>3192.05</v>
      </c>
      <c r="I16" s="9">
        <f t="shared" si="9"/>
        <v>3271.86</v>
      </c>
      <c r="J16" s="9">
        <f t="shared" si="9"/>
        <v>3353.65</v>
      </c>
      <c r="K16" s="9">
        <f t="shared" si="9"/>
        <v>3437.49</v>
      </c>
      <c r="L16" s="9">
        <f t="shared" si="9"/>
        <v>3523.43</v>
      </c>
      <c r="M16" s="9">
        <f t="shared" si="9"/>
        <v>3611.52</v>
      </c>
      <c r="N16" s="9">
        <f t="shared" si="9"/>
        <v>3701.81</v>
      </c>
      <c r="O16" s="9">
        <f t="shared" si="9"/>
        <v>3794.35</v>
      </c>
      <c r="P16" s="9">
        <f t="shared" si="9"/>
        <v>3889.21</v>
      </c>
      <c r="Q16" s="9">
        <f t="shared" si="9"/>
        <v>3986.44</v>
      </c>
      <c r="R16" s="6">
        <f t="shared" si="9"/>
        <v>4086.1</v>
      </c>
      <c r="S16" s="6">
        <f t="shared" si="9"/>
        <v>4188.25</v>
      </c>
      <c r="T16" s="6">
        <f t="shared" si="9"/>
        <v>4292.96</v>
      </c>
      <c r="U16" s="6">
        <f t="shared" si="9"/>
        <v>4400.28</v>
      </c>
      <c r="V16" s="6">
        <f t="shared" si="9"/>
        <v>4510.29</v>
      </c>
    </row>
    <row r="17" spans="1:22" x14ac:dyDescent="0.2">
      <c r="A17" s="2">
        <v>12</v>
      </c>
      <c r="B17" s="2" t="s">
        <v>44</v>
      </c>
      <c r="C17" s="9">
        <f>ROUND(C15/24,2)</f>
        <v>1410.66</v>
      </c>
      <c r="D17" s="11">
        <f>ROUND(D15/24,2)</f>
        <v>1445.92</v>
      </c>
      <c r="E17" s="11">
        <f t="shared" ref="E17:V17" si="10">ROUND(E15/24,2)</f>
        <v>1482.07</v>
      </c>
      <c r="F17" s="11">
        <f t="shared" si="10"/>
        <v>1519.12</v>
      </c>
      <c r="G17" s="11">
        <f t="shared" si="10"/>
        <v>1557.1</v>
      </c>
      <c r="H17" s="11">
        <f t="shared" si="10"/>
        <v>1596.03</v>
      </c>
      <c r="I17" s="11">
        <f t="shared" si="10"/>
        <v>1635.93</v>
      </c>
      <c r="J17" s="11">
        <f t="shared" si="10"/>
        <v>1676.83</v>
      </c>
      <c r="K17" s="11">
        <f t="shared" si="10"/>
        <v>1718.75</v>
      </c>
      <c r="L17" s="11">
        <f t="shared" si="10"/>
        <v>1761.72</v>
      </c>
      <c r="M17" s="11">
        <f t="shared" si="10"/>
        <v>1805.76</v>
      </c>
      <c r="N17" s="11">
        <f t="shared" si="10"/>
        <v>1850.9</v>
      </c>
      <c r="O17" s="11">
        <f t="shared" si="10"/>
        <v>1897.18</v>
      </c>
      <c r="P17" s="11">
        <f t="shared" si="10"/>
        <v>1944.61</v>
      </c>
      <c r="Q17" s="11">
        <f t="shared" si="10"/>
        <v>1993.22</v>
      </c>
      <c r="R17" s="7">
        <f t="shared" si="10"/>
        <v>2043.05</v>
      </c>
      <c r="S17" s="7">
        <f t="shared" si="10"/>
        <v>2094.13</v>
      </c>
      <c r="T17" s="7">
        <f t="shared" si="10"/>
        <v>2146.48</v>
      </c>
      <c r="U17" s="7">
        <f t="shared" si="10"/>
        <v>2200.14</v>
      </c>
      <c r="V17" s="7">
        <f t="shared" si="10"/>
        <v>2255.15</v>
      </c>
    </row>
    <row r="18" spans="1:22" x14ac:dyDescent="0.2">
      <c r="A18" s="2">
        <v>12</v>
      </c>
      <c r="B18" s="2" t="s">
        <v>45</v>
      </c>
      <c r="C18" s="9">
        <f>ROUND(C15/2080,2)</f>
        <v>16.28</v>
      </c>
      <c r="D18" s="11">
        <f>ROUND(D15/2080,2)</f>
        <v>16.68</v>
      </c>
      <c r="E18" s="11">
        <f t="shared" ref="E18:V18" si="11">ROUND(E15/2080,2)</f>
        <v>17.100000000000001</v>
      </c>
      <c r="F18" s="11">
        <f t="shared" si="11"/>
        <v>17.53</v>
      </c>
      <c r="G18" s="11">
        <f t="shared" si="11"/>
        <v>17.97</v>
      </c>
      <c r="H18" s="11">
        <f t="shared" si="11"/>
        <v>18.420000000000002</v>
      </c>
      <c r="I18" s="11">
        <f t="shared" si="11"/>
        <v>18.88</v>
      </c>
      <c r="J18" s="11">
        <f t="shared" si="11"/>
        <v>19.350000000000001</v>
      </c>
      <c r="K18" s="11">
        <f t="shared" si="11"/>
        <v>19.829999999999998</v>
      </c>
      <c r="L18" s="11">
        <f t="shared" si="11"/>
        <v>20.329999999999998</v>
      </c>
      <c r="M18" s="11">
        <f t="shared" si="11"/>
        <v>20.84</v>
      </c>
      <c r="N18" s="11">
        <f t="shared" si="11"/>
        <v>21.36</v>
      </c>
      <c r="O18" s="11">
        <f t="shared" si="11"/>
        <v>21.89</v>
      </c>
      <c r="P18" s="11">
        <f t="shared" si="11"/>
        <v>22.44</v>
      </c>
      <c r="Q18" s="11">
        <f t="shared" si="11"/>
        <v>23</v>
      </c>
      <c r="R18" s="7">
        <f t="shared" si="11"/>
        <v>23.57</v>
      </c>
      <c r="S18" s="7">
        <f t="shared" si="11"/>
        <v>24.16</v>
      </c>
      <c r="T18" s="7">
        <f t="shared" si="11"/>
        <v>24.77</v>
      </c>
      <c r="U18" s="7">
        <f t="shared" si="11"/>
        <v>25.39</v>
      </c>
      <c r="V18" s="7">
        <f t="shared" si="11"/>
        <v>26.02</v>
      </c>
    </row>
    <row r="19" spans="1:22" x14ac:dyDescent="0.2">
      <c r="A19" s="2"/>
      <c r="B19" s="2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22" x14ac:dyDescent="0.2">
      <c r="A20" s="2" t="s">
        <v>20</v>
      </c>
      <c r="B20" s="2" t="s">
        <v>21</v>
      </c>
      <c r="C20" s="15" t="s">
        <v>22</v>
      </c>
      <c r="D20" s="15" t="s">
        <v>23</v>
      </c>
      <c r="E20" s="15" t="s">
        <v>24</v>
      </c>
      <c r="F20" s="15" t="s">
        <v>25</v>
      </c>
      <c r="G20" s="15" t="s">
        <v>26</v>
      </c>
      <c r="H20" s="15" t="s">
        <v>27</v>
      </c>
      <c r="I20" s="15" t="s">
        <v>28</v>
      </c>
      <c r="J20" s="15" t="s">
        <v>29</v>
      </c>
      <c r="K20" s="15" t="s">
        <v>30</v>
      </c>
      <c r="L20" s="15" t="s">
        <v>31</v>
      </c>
      <c r="M20" s="15" t="s">
        <v>32</v>
      </c>
      <c r="N20" s="15" t="s">
        <v>33</v>
      </c>
      <c r="O20" s="15" t="s">
        <v>34</v>
      </c>
      <c r="P20" s="15" t="s">
        <v>35</v>
      </c>
      <c r="Q20" s="15" t="s">
        <v>36</v>
      </c>
      <c r="R20" s="3" t="s">
        <v>37</v>
      </c>
      <c r="S20" s="3" t="s">
        <v>38</v>
      </c>
      <c r="T20" s="3" t="s">
        <v>39</v>
      </c>
      <c r="U20" s="3" t="s">
        <v>40</v>
      </c>
      <c r="V20" s="3" t="s">
        <v>41</v>
      </c>
    </row>
    <row r="21" spans="1:22" x14ac:dyDescent="0.2">
      <c r="A21" s="2">
        <v>13</v>
      </c>
      <c r="B21" s="2" t="s">
        <v>42</v>
      </c>
      <c r="C21" s="9">
        <f>ROUND(C15*1.05,2)</f>
        <v>35548.53</v>
      </c>
      <c r="D21" s="10">
        <f>ROUND(C21*102.5%,2)</f>
        <v>36437.24</v>
      </c>
      <c r="E21" s="10">
        <f t="shared" ref="E21:V21" si="12">ROUND(D21*102.5%,2)</f>
        <v>37348.17</v>
      </c>
      <c r="F21" s="10">
        <f t="shared" si="12"/>
        <v>38281.870000000003</v>
      </c>
      <c r="G21" s="10">
        <f t="shared" si="12"/>
        <v>39238.92</v>
      </c>
      <c r="H21" s="10">
        <f t="shared" si="12"/>
        <v>40219.89</v>
      </c>
      <c r="I21" s="10">
        <f t="shared" si="12"/>
        <v>41225.39</v>
      </c>
      <c r="J21" s="10">
        <f t="shared" si="12"/>
        <v>42256.02</v>
      </c>
      <c r="K21" s="10">
        <f t="shared" si="12"/>
        <v>43312.42</v>
      </c>
      <c r="L21" s="10">
        <f t="shared" si="12"/>
        <v>44395.23</v>
      </c>
      <c r="M21" s="10">
        <f t="shared" si="12"/>
        <v>45505.11</v>
      </c>
      <c r="N21" s="10">
        <f t="shared" si="12"/>
        <v>46642.74</v>
      </c>
      <c r="O21" s="10">
        <f t="shared" si="12"/>
        <v>47808.81</v>
      </c>
      <c r="P21" s="10">
        <f t="shared" si="12"/>
        <v>49004.03</v>
      </c>
      <c r="Q21" s="10">
        <f t="shared" si="12"/>
        <v>50229.13</v>
      </c>
      <c r="R21" s="5">
        <f t="shared" si="12"/>
        <v>51484.86</v>
      </c>
      <c r="S21" s="5">
        <f t="shared" si="12"/>
        <v>52771.98</v>
      </c>
      <c r="T21" s="5">
        <f t="shared" si="12"/>
        <v>54091.28</v>
      </c>
      <c r="U21" s="5">
        <f t="shared" si="12"/>
        <v>55443.56</v>
      </c>
      <c r="V21" s="5">
        <f t="shared" si="12"/>
        <v>56829.65</v>
      </c>
    </row>
    <row r="22" spans="1:22" x14ac:dyDescent="0.2">
      <c r="A22" s="2">
        <v>13</v>
      </c>
      <c r="B22" s="2" t="s">
        <v>43</v>
      </c>
      <c r="C22" s="9">
        <f>ROUND(C21/12,2)</f>
        <v>2962.38</v>
      </c>
      <c r="D22" s="9">
        <f>ROUND(D21/12,2)</f>
        <v>3036.44</v>
      </c>
      <c r="E22" s="9">
        <f t="shared" ref="E22:V22" si="13">ROUND(E21/12,2)</f>
        <v>3112.35</v>
      </c>
      <c r="F22" s="9">
        <f t="shared" si="13"/>
        <v>3190.16</v>
      </c>
      <c r="G22" s="9">
        <f t="shared" si="13"/>
        <v>3269.91</v>
      </c>
      <c r="H22" s="9">
        <f t="shared" si="13"/>
        <v>3351.66</v>
      </c>
      <c r="I22" s="9">
        <f t="shared" si="13"/>
        <v>3435.45</v>
      </c>
      <c r="J22" s="9">
        <f t="shared" si="13"/>
        <v>3521.34</v>
      </c>
      <c r="K22" s="9">
        <f t="shared" si="13"/>
        <v>3609.37</v>
      </c>
      <c r="L22" s="9">
        <f t="shared" si="13"/>
        <v>3699.6</v>
      </c>
      <c r="M22" s="9">
        <f t="shared" si="13"/>
        <v>3792.09</v>
      </c>
      <c r="N22" s="9">
        <f t="shared" si="13"/>
        <v>3886.9</v>
      </c>
      <c r="O22" s="9">
        <f t="shared" si="13"/>
        <v>3984.07</v>
      </c>
      <c r="P22" s="9">
        <f t="shared" si="13"/>
        <v>4083.67</v>
      </c>
      <c r="Q22" s="9">
        <f t="shared" si="13"/>
        <v>4185.76</v>
      </c>
      <c r="R22" s="6">
        <f t="shared" si="13"/>
        <v>4290.41</v>
      </c>
      <c r="S22" s="6">
        <f t="shared" si="13"/>
        <v>4397.67</v>
      </c>
      <c r="T22" s="6">
        <f t="shared" si="13"/>
        <v>4507.6099999999997</v>
      </c>
      <c r="U22" s="6">
        <f t="shared" si="13"/>
        <v>4620.3</v>
      </c>
      <c r="V22" s="6">
        <f t="shared" si="13"/>
        <v>4735.8</v>
      </c>
    </row>
    <row r="23" spans="1:22" x14ac:dyDescent="0.2">
      <c r="A23" s="2">
        <v>13</v>
      </c>
      <c r="B23" s="2" t="s">
        <v>44</v>
      </c>
      <c r="C23" s="9">
        <f>ROUND(C21/24,2)</f>
        <v>1481.19</v>
      </c>
      <c r="D23" s="11">
        <f>ROUND(D21/24,2)</f>
        <v>1518.22</v>
      </c>
      <c r="E23" s="11">
        <f t="shared" ref="E23:V23" si="14">ROUND(E21/24,2)</f>
        <v>1556.17</v>
      </c>
      <c r="F23" s="11">
        <f t="shared" si="14"/>
        <v>1595.08</v>
      </c>
      <c r="G23" s="11">
        <f t="shared" si="14"/>
        <v>1634.96</v>
      </c>
      <c r="H23" s="11">
        <f t="shared" si="14"/>
        <v>1675.83</v>
      </c>
      <c r="I23" s="11">
        <f t="shared" si="14"/>
        <v>1717.72</v>
      </c>
      <c r="J23" s="11">
        <f t="shared" si="14"/>
        <v>1760.67</v>
      </c>
      <c r="K23" s="11">
        <f t="shared" si="14"/>
        <v>1804.68</v>
      </c>
      <c r="L23" s="11">
        <f t="shared" si="14"/>
        <v>1849.8</v>
      </c>
      <c r="M23" s="11">
        <f t="shared" si="14"/>
        <v>1896.05</v>
      </c>
      <c r="N23" s="11">
        <f t="shared" si="14"/>
        <v>1943.45</v>
      </c>
      <c r="O23" s="11">
        <f t="shared" si="14"/>
        <v>1992.03</v>
      </c>
      <c r="P23" s="11">
        <f t="shared" si="14"/>
        <v>2041.83</v>
      </c>
      <c r="Q23" s="11">
        <f t="shared" si="14"/>
        <v>2092.88</v>
      </c>
      <c r="R23" s="7">
        <f t="shared" si="14"/>
        <v>2145.1999999999998</v>
      </c>
      <c r="S23" s="7">
        <f t="shared" si="14"/>
        <v>2198.83</v>
      </c>
      <c r="T23" s="7">
        <f t="shared" si="14"/>
        <v>2253.8000000000002</v>
      </c>
      <c r="U23" s="7">
        <f t="shared" si="14"/>
        <v>2310.15</v>
      </c>
      <c r="V23" s="7">
        <f t="shared" si="14"/>
        <v>2367.9</v>
      </c>
    </row>
    <row r="24" spans="1:22" x14ac:dyDescent="0.2">
      <c r="A24" s="2">
        <v>13</v>
      </c>
      <c r="B24" s="2" t="s">
        <v>45</v>
      </c>
      <c r="C24" s="9">
        <f>ROUND(C21/2080,2)</f>
        <v>17.09</v>
      </c>
      <c r="D24" s="11">
        <f>ROUND(D21/2080,2)</f>
        <v>17.52</v>
      </c>
      <c r="E24" s="11">
        <f t="shared" ref="E24:V24" si="15">ROUND(E21/2080,2)</f>
        <v>17.96</v>
      </c>
      <c r="F24" s="11">
        <f t="shared" si="15"/>
        <v>18.399999999999999</v>
      </c>
      <c r="G24" s="11">
        <f t="shared" si="15"/>
        <v>18.86</v>
      </c>
      <c r="H24" s="11">
        <f t="shared" si="15"/>
        <v>19.34</v>
      </c>
      <c r="I24" s="11">
        <f t="shared" si="15"/>
        <v>19.82</v>
      </c>
      <c r="J24" s="11">
        <f t="shared" si="15"/>
        <v>20.32</v>
      </c>
      <c r="K24" s="11">
        <f t="shared" si="15"/>
        <v>20.82</v>
      </c>
      <c r="L24" s="11">
        <f t="shared" si="15"/>
        <v>21.34</v>
      </c>
      <c r="M24" s="11">
        <f t="shared" si="15"/>
        <v>21.88</v>
      </c>
      <c r="N24" s="11">
        <f t="shared" si="15"/>
        <v>22.42</v>
      </c>
      <c r="O24" s="11">
        <f t="shared" si="15"/>
        <v>22.99</v>
      </c>
      <c r="P24" s="11">
        <f t="shared" si="15"/>
        <v>23.56</v>
      </c>
      <c r="Q24" s="11">
        <f t="shared" si="15"/>
        <v>24.15</v>
      </c>
      <c r="R24" s="7">
        <f t="shared" si="15"/>
        <v>24.75</v>
      </c>
      <c r="S24" s="7">
        <f t="shared" si="15"/>
        <v>25.37</v>
      </c>
      <c r="T24" s="7">
        <f t="shared" si="15"/>
        <v>26.01</v>
      </c>
      <c r="U24" s="7">
        <f t="shared" si="15"/>
        <v>26.66</v>
      </c>
      <c r="V24" s="7">
        <f t="shared" si="15"/>
        <v>27.32</v>
      </c>
    </row>
    <row r="25" spans="1:22" x14ac:dyDescent="0.2">
      <c r="A25" s="2"/>
      <c r="B25" s="2"/>
      <c r="C25" s="12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22" x14ac:dyDescent="0.2">
      <c r="A26" s="2" t="s">
        <v>20</v>
      </c>
      <c r="B26" s="2" t="s">
        <v>21</v>
      </c>
      <c r="C26" s="15" t="s">
        <v>22</v>
      </c>
      <c r="D26" s="15" t="s">
        <v>23</v>
      </c>
      <c r="E26" s="15" t="s">
        <v>24</v>
      </c>
      <c r="F26" s="15" t="s">
        <v>25</v>
      </c>
      <c r="G26" s="15" t="s">
        <v>26</v>
      </c>
      <c r="H26" s="15" t="s">
        <v>27</v>
      </c>
      <c r="I26" s="15" t="s">
        <v>28</v>
      </c>
      <c r="J26" s="15" t="s">
        <v>29</v>
      </c>
      <c r="K26" s="15" t="s">
        <v>30</v>
      </c>
      <c r="L26" s="15" t="s">
        <v>31</v>
      </c>
      <c r="M26" s="15" t="s">
        <v>32</v>
      </c>
      <c r="N26" s="15" t="s">
        <v>33</v>
      </c>
      <c r="O26" s="15" t="s">
        <v>34</v>
      </c>
      <c r="P26" s="15" t="s">
        <v>35</v>
      </c>
      <c r="Q26" s="15" t="s">
        <v>36</v>
      </c>
      <c r="R26" s="3" t="s">
        <v>37</v>
      </c>
      <c r="S26" s="3" t="s">
        <v>38</v>
      </c>
      <c r="T26" s="3" t="s">
        <v>39</v>
      </c>
      <c r="U26" s="3" t="s">
        <v>40</v>
      </c>
      <c r="V26" s="3" t="s">
        <v>41</v>
      </c>
    </row>
    <row r="27" spans="1:22" x14ac:dyDescent="0.2">
      <c r="A27" s="2">
        <v>14</v>
      </c>
      <c r="B27" s="2" t="s">
        <v>42</v>
      </c>
      <c r="C27" s="9">
        <f>ROUND(C21*1.05,2)</f>
        <v>37325.96</v>
      </c>
      <c r="D27" s="10">
        <f>ROUND(C27*102.5%,2)</f>
        <v>38259.11</v>
      </c>
      <c r="E27" s="10">
        <f t="shared" ref="E27:V27" si="16">ROUND(D27*102.5%,2)</f>
        <v>39215.589999999997</v>
      </c>
      <c r="F27" s="10">
        <f t="shared" si="16"/>
        <v>40195.980000000003</v>
      </c>
      <c r="G27" s="10">
        <f t="shared" si="16"/>
        <v>41200.879999999997</v>
      </c>
      <c r="H27" s="10">
        <f t="shared" si="16"/>
        <v>42230.9</v>
      </c>
      <c r="I27" s="10">
        <f t="shared" si="16"/>
        <v>43286.67</v>
      </c>
      <c r="J27" s="10">
        <f t="shared" si="16"/>
        <v>44368.84</v>
      </c>
      <c r="K27" s="10">
        <f t="shared" si="16"/>
        <v>45478.06</v>
      </c>
      <c r="L27" s="10">
        <f t="shared" si="16"/>
        <v>46615.01</v>
      </c>
      <c r="M27" s="10">
        <f t="shared" si="16"/>
        <v>47780.39</v>
      </c>
      <c r="N27" s="10">
        <f t="shared" si="16"/>
        <v>48974.9</v>
      </c>
      <c r="O27" s="10">
        <f t="shared" si="16"/>
        <v>50199.27</v>
      </c>
      <c r="P27" s="10">
        <f t="shared" si="16"/>
        <v>51454.25</v>
      </c>
      <c r="Q27" s="10">
        <f t="shared" si="16"/>
        <v>52740.61</v>
      </c>
      <c r="R27" s="5">
        <f t="shared" si="16"/>
        <v>54059.13</v>
      </c>
      <c r="S27" s="5">
        <f t="shared" si="16"/>
        <v>55410.61</v>
      </c>
      <c r="T27" s="5">
        <f t="shared" si="16"/>
        <v>56795.88</v>
      </c>
      <c r="U27" s="5">
        <f t="shared" si="16"/>
        <v>58215.78</v>
      </c>
      <c r="V27" s="5">
        <f t="shared" si="16"/>
        <v>59671.17</v>
      </c>
    </row>
    <row r="28" spans="1:22" x14ac:dyDescent="0.2">
      <c r="A28" s="2">
        <v>14</v>
      </c>
      <c r="B28" s="2" t="s">
        <v>43</v>
      </c>
      <c r="C28" s="9">
        <f>ROUND(C27/12,2)</f>
        <v>3110.5</v>
      </c>
      <c r="D28" s="9">
        <f>ROUND(D27/12,2)</f>
        <v>3188.26</v>
      </c>
      <c r="E28" s="9">
        <f t="shared" ref="E28:V28" si="17">ROUND(E27/12,2)</f>
        <v>3267.97</v>
      </c>
      <c r="F28" s="9">
        <f t="shared" si="17"/>
        <v>3349.67</v>
      </c>
      <c r="G28" s="9">
        <f t="shared" si="17"/>
        <v>3433.41</v>
      </c>
      <c r="H28" s="9">
        <f t="shared" si="17"/>
        <v>3519.24</v>
      </c>
      <c r="I28" s="9">
        <f t="shared" si="17"/>
        <v>3607.22</v>
      </c>
      <c r="J28" s="9">
        <f t="shared" si="17"/>
        <v>3697.4</v>
      </c>
      <c r="K28" s="9">
        <f t="shared" si="17"/>
        <v>3789.84</v>
      </c>
      <c r="L28" s="9">
        <f t="shared" si="17"/>
        <v>3884.58</v>
      </c>
      <c r="M28" s="9">
        <f t="shared" si="17"/>
        <v>3981.7</v>
      </c>
      <c r="N28" s="9">
        <f t="shared" si="17"/>
        <v>4081.24</v>
      </c>
      <c r="O28" s="9">
        <f t="shared" si="17"/>
        <v>4183.2700000000004</v>
      </c>
      <c r="P28" s="9">
        <f t="shared" si="17"/>
        <v>4287.8500000000004</v>
      </c>
      <c r="Q28" s="9">
        <f t="shared" si="17"/>
        <v>4395.05</v>
      </c>
      <c r="R28" s="6">
        <f t="shared" si="17"/>
        <v>4504.93</v>
      </c>
      <c r="S28" s="6">
        <f t="shared" si="17"/>
        <v>4617.55</v>
      </c>
      <c r="T28" s="6">
        <f t="shared" si="17"/>
        <v>4732.99</v>
      </c>
      <c r="U28" s="6">
        <f t="shared" si="17"/>
        <v>4851.32</v>
      </c>
      <c r="V28" s="6">
        <f t="shared" si="17"/>
        <v>4972.6000000000004</v>
      </c>
    </row>
    <row r="29" spans="1:22" x14ac:dyDescent="0.2">
      <c r="A29" s="2">
        <v>14</v>
      </c>
      <c r="B29" s="2" t="s">
        <v>44</v>
      </c>
      <c r="C29" s="9">
        <f>ROUND(C27/24,2)</f>
        <v>1555.25</v>
      </c>
      <c r="D29" s="11">
        <f>ROUND(D27/24,2)</f>
        <v>1594.13</v>
      </c>
      <c r="E29" s="11">
        <f t="shared" ref="E29:V29" si="18">ROUND(E27/24,2)</f>
        <v>1633.98</v>
      </c>
      <c r="F29" s="11">
        <f t="shared" si="18"/>
        <v>1674.83</v>
      </c>
      <c r="G29" s="11">
        <f t="shared" si="18"/>
        <v>1716.7</v>
      </c>
      <c r="H29" s="11">
        <f t="shared" si="18"/>
        <v>1759.62</v>
      </c>
      <c r="I29" s="11">
        <f t="shared" si="18"/>
        <v>1803.61</v>
      </c>
      <c r="J29" s="11">
        <f t="shared" si="18"/>
        <v>1848.7</v>
      </c>
      <c r="K29" s="11">
        <f t="shared" si="18"/>
        <v>1894.92</v>
      </c>
      <c r="L29" s="11">
        <f t="shared" si="18"/>
        <v>1942.29</v>
      </c>
      <c r="M29" s="11">
        <f t="shared" si="18"/>
        <v>1990.85</v>
      </c>
      <c r="N29" s="11">
        <f t="shared" si="18"/>
        <v>2040.62</v>
      </c>
      <c r="O29" s="11">
        <f t="shared" si="18"/>
        <v>2091.64</v>
      </c>
      <c r="P29" s="11">
        <f t="shared" si="18"/>
        <v>2143.9299999999998</v>
      </c>
      <c r="Q29" s="11">
        <f t="shared" si="18"/>
        <v>2197.5300000000002</v>
      </c>
      <c r="R29" s="7">
        <f t="shared" si="18"/>
        <v>2252.46</v>
      </c>
      <c r="S29" s="7">
        <f t="shared" si="18"/>
        <v>2308.7800000000002</v>
      </c>
      <c r="T29" s="7">
        <f t="shared" si="18"/>
        <v>2366.5</v>
      </c>
      <c r="U29" s="7">
        <f t="shared" si="18"/>
        <v>2425.66</v>
      </c>
      <c r="V29" s="7">
        <f t="shared" si="18"/>
        <v>2486.3000000000002</v>
      </c>
    </row>
    <row r="30" spans="1:22" x14ac:dyDescent="0.2">
      <c r="A30" s="2">
        <v>14</v>
      </c>
      <c r="B30" s="2" t="s">
        <v>45</v>
      </c>
      <c r="C30" s="9">
        <f>ROUND(C27/2080,2)</f>
        <v>17.95</v>
      </c>
      <c r="D30" s="11">
        <f>ROUND(D27/2080,2)</f>
        <v>18.39</v>
      </c>
      <c r="E30" s="11">
        <f t="shared" ref="E30:V30" si="19">ROUND(E27/2080,2)</f>
        <v>18.850000000000001</v>
      </c>
      <c r="F30" s="11">
        <f t="shared" si="19"/>
        <v>19.32</v>
      </c>
      <c r="G30" s="11">
        <f t="shared" si="19"/>
        <v>19.809999999999999</v>
      </c>
      <c r="H30" s="11">
        <f t="shared" si="19"/>
        <v>20.3</v>
      </c>
      <c r="I30" s="11">
        <f t="shared" si="19"/>
        <v>20.81</v>
      </c>
      <c r="J30" s="11">
        <f t="shared" si="19"/>
        <v>21.33</v>
      </c>
      <c r="K30" s="11">
        <f t="shared" si="19"/>
        <v>21.86</v>
      </c>
      <c r="L30" s="11">
        <f t="shared" si="19"/>
        <v>22.41</v>
      </c>
      <c r="M30" s="11">
        <f t="shared" si="19"/>
        <v>22.97</v>
      </c>
      <c r="N30" s="11">
        <f t="shared" si="19"/>
        <v>23.55</v>
      </c>
      <c r="O30" s="11">
        <f t="shared" si="19"/>
        <v>24.13</v>
      </c>
      <c r="P30" s="11">
        <f t="shared" si="19"/>
        <v>24.74</v>
      </c>
      <c r="Q30" s="11">
        <f t="shared" si="19"/>
        <v>25.36</v>
      </c>
      <c r="R30" s="7">
        <f t="shared" si="19"/>
        <v>25.99</v>
      </c>
      <c r="S30" s="7">
        <f t="shared" si="19"/>
        <v>26.64</v>
      </c>
      <c r="T30" s="7">
        <f t="shared" si="19"/>
        <v>27.31</v>
      </c>
      <c r="U30" s="7">
        <f t="shared" si="19"/>
        <v>27.99</v>
      </c>
      <c r="V30" s="7">
        <f t="shared" si="19"/>
        <v>28.69</v>
      </c>
    </row>
    <row r="31" spans="1:22" x14ac:dyDescent="0.2">
      <c r="A31" s="2"/>
      <c r="B31" s="2"/>
      <c r="C31" s="1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22" x14ac:dyDescent="0.2">
      <c r="A32" s="2" t="s">
        <v>20</v>
      </c>
      <c r="B32" s="2" t="s">
        <v>21</v>
      </c>
      <c r="C32" s="15" t="s">
        <v>22</v>
      </c>
      <c r="D32" s="15" t="s">
        <v>23</v>
      </c>
      <c r="E32" s="15" t="s">
        <v>24</v>
      </c>
      <c r="F32" s="15" t="s">
        <v>25</v>
      </c>
      <c r="G32" s="15" t="s">
        <v>26</v>
      </c>
      <c r="H32" s="15" t="s">
        <v>27</v>
      </c>
      <c r="I32" s="15" t="s">
        <v>28</v>
      </c>
      <c r="J32" s="15" t="s">
        <v>29</v>
      </c>
      <c r="K32" s="15" t="s">
        <v>30</v>
      </c>
      <c r="L32" s="15" t="s">
        <v>31</v>
      </c>
      <c r="M32" s="15" t="s">
        <v>32</v>
      </c>
      <c r="N32" s="15" t="s">
        <v>33</v>
      </c>
      <c r="O32" s="15" t="s">
        <v>34</v>
      </c>
      <c r="P32" s="15" t="s">
        <v>35</v>
      </c>
      <c r="Q32" s="15" t="s">
        <v>36</v>
      </c>
      <c r="R32" s="3" t="s">
        <v>37</v>
      </c>
      <c r="S32" s="3" t="s">
        <v>38</v>
      </c>
      <c r="T32" s="3" t="s">
        <v>39</v>
      </c>
      <c r="U32" s="3" t="s">
        <v>40</v>
      </c>
      <c r="V32" s="3" t="s">
        <v>41</v>
      </c>
    </row>
    <row r="33" spans="1:22" x14ac:dyDescent="0.2">
      <c r="A33" s="2">
        <v>15</v>
      </c>
      <c r="B33" s="2" t="s">
        <v>42</v>
      </c>
      <c r="C33" s="9">
        <f>ROUND(C27*1.05,2)</f>
        <v>39192.26</v>
      </c>
      <c r="D33" s="10">
        <f>ROUND(C33*102.5%,2)</f>
        <v>40172.07</v>
      </c>
      <c r="E33" s="10">
        <f t="shared" ref="E33:V33" si="20">ROUND(D33*102.5%,2)</f>
        <v>41176.370000000003</v>
      </c>
      <c r="F33" s="10">
        <f t="shared" si="20"/>
        <v>42205.78</v>
      </c>
      <c r="G33" s="10">
        <f t="shared" si="20"/>
        <v>43260.92</v>
      </c>
      <c r="H33" s="10">
        <f t="shared" si="20"/>
        <v>44342.44</v>
      </c>
      <c r="I33" s="10">
        <f t="shared" si="20"/>
        <v>45451</v>
      </c>
      <c r="J33" s="10">
        <f t="shared" si="20"/>
        <v>46587.28</v>
      </c>
      <c r="K33" s="10">
        <f t="shared" si="20"/>
        <v>47751.96</v>
      </c>
      <c r="L33" s="10">
        <f t="shared" si="20"/>
        <v>48945.760000000002</v>
      </c>
      <c r="M33" s="10">
        <f t="shared" si="20"/>
        <v>50169.4</v>
      </c>
      <c r="N33" s="10">
        <f t="shared" si="20"/>
        <v>51423.64</v>
      </c>
      <c r="O33" s="10">
        <f t="shared" si="20"/>
        <v>52709.23</v>
      </c>
      <c r="P33" s="10">
        <f t="shared" si="20"/>
        <v>54026.96</v>
      </c>
      <c r="Q33" s="10">
        <f t="shared" si="20"/>
        <v>55377.63</v>
      </c>
      <c r="R33" s="5">
        <f t="shared" si="20"/>
        <v>56762.07</v>
      </c>
      <c r="S33" s="5">
        <f t="shared" si="20"/>
        <v>58181.120000000003</v>
      </c>
      <c r="T33" s="5">
        <f t="shared" si="20"/>
        <v>59635.65</v>
      </c>
      <c r="U33" s="5">
        <f t="shared" si="20"/>
        <v>61126.54</v>
      </c>
      <c r="V33" s="5">
        <f t="shared" si="20"/>
        <v>62654.7</v>
      </c>
    </row>
    <row r="34" spans="1:22" x14ac:dyDescent="0.2">
      <c r="A34" s="2">
        <v>15</v>
      </c>
      <c r="B34" s="2" t="s">
        <v>43</v>
      </c>
      <c r="C34" s="9">
        <f>ROUND(C33/12,2)</f>
        <v>3266.02</v>
      </c>
      <c r="D34" s="9">
        <f>ROUND(D33/12,2)</f>
        <v>3347.67</v>
      </c>
      <c r="E34" s="9">
        <f t="shared" ref="E34:V34" si="21">ROUND(E33/12,2)</f>
        <v>3431.36</v>
      </c>
      <c r="F34" s="9">
        <f t="shared" si="21"/>
        <v>3517.15</v>
      </c>
      <c r="G34" s="9">
        <f t="shared" si="21"/>
        <v>3605.08</v>
      </c>
      <c r="H34" s="9">
        <f t="shared" si="21"/>
        <v>3695.2</v>
      </c>
      <c r="I34" s="9">
        <f t="shared" si="21"/>
        <v>3787.58</v>
      </c>
      <c r="J34" s="9">
        <f t="shared" si="21"/>
        <v>3882.27</v>
      </c>
      <c r="K34" s="9">
        <f t="shared" si="21"/>
        <v>3979.33</v>
      </c>
      <c r="L34" s="9">
        <f t="shared" si="21"/>
        <v>4078.81</v>
      </c>
      <c r="M34" s="9">
        <f t="shared" si="21"/>
        <v>4180.78</v>
      </c>
      <c r="N34" s="9">
        <f t="shared" si="21"/>
        <v>4285.3</v>
      </c>
      <c r="O34" s="9">
        <f t="shared" si="21"/>
        <v>4392.4399999999996</v>
      </c>
      <c r="P34" s="9">
        <f t="shared" si="21"/>
        <v>4502.25</v>
      </c>
      <c r="Q34" s="9">
        <f t="shared" si="21"/>
        <v>4614.8</v>
      </c>
      <c r="R34" s="6">
        <f t="shared" si="21"/>
        <v>4730.17</v>
      </c>
      <c r="S34" s="6">
        <f t="shared" si="21"/>
        <v>4848.43</v>
      </c>
      <c r="T34" s="6">
        <f t="shared" si="21"/>
        <v>4969.6400000000003</v>
      </c>
      <c r="U34" s="6">
        <f t="shared" si="21"/>
        <v>5093.88</v>
      </c>
      <c r="V34" s="6">
        <f t="shared" si="21"/>
        <v>5221.2299999999996</v>
      </c>
    </row>
    <row r="35" spans="1:22" x14ac:dyDescent="0.2">
      <c r="A35" s="2">
        <v>15</v>
      </c>
      <c r="B35" s="2" t="s">
        <v>44</v>
      </c>
      <c r="C35" s="9">
        <f>ROUND(C33/24,2)</f>
        <v>1633.01</v>
      </c>
      <c r="D35" s="11">
        <f>ROUND(D33/24,2)</f>
        <v>1673.84</v>
      </c>
      <c r="E35" s="11">
        <f t="shared" ref="E35:V35" si="22">ROUND(E33/24,2)</f>
        <v>1715.68</v>
      </c>
      <c r="F35" s="11">
        <f t="shared" si="22"/>
        <v>1758.57</v>
      </c>
      <c r="G35" s="11">
        <f t="shared" si="22"/>
        <v>1802.54</v>
      </c>
      <c r="H35" s="11">
        <f t="shared" si="22"/>
        <v>1847.6</v>
      </c>
      <c r="I35" s="11">
        <f t="shared" si="22"/>
        <v>1893.79</v>
      </c>
      <c r="J35" s="11">
        <f t="shared" si="22"/>
        <v>1941.14</v>
      </c>
      <c r="K35" s="11">
        <f t="shared" si="22"/>
        <v>1989.67</v>
      </c>
      <c r="L35" s="11">
        <f t="shared" si="22"/>
        <v>2039.41</v>
      </c>
      <c r="M35" s="11">
        <f t="shared" si="22"/>
        <v>2090.39</v>
      </c>
      <c r="N35" s="11">
        <f t="shared" si="22"/>
        <v>2142.65</v>
      </c>
      <c r="O35" s="11">
        <f t="shared" si="22"/>
        <v>2196.2199999999998</v>
      </c>
      <c r="P35" s="11">
        <f t="shared" si="22"/>
        <v>2251.12</v>
      </c>
      <c r="Q35" s="11">
        <f t="shared" si="22"/>
        <v>2307.4</v>
      </c>
      <c r="R35" s="7">
        <f t="shared" si="22"/>
        <v>2365.09</v>
      </c>
      <c r="S35" s="7">
        <f t="shared" si="22"/>
        <v>2424.21</v>
      </c>
      <c r="T35" s="7">
        <f t="shared" si="22"/>
        <v>2484.8200000000002</v>
      </c>
      <c r="U35" s="7">
        <f t="shared" si="22"/>
        <v>2546.94</v>
      </c>
      <c r="V35" s="7">
        <f t="shared" si="22"/>
        <v>2610.61</v>
      </c>
    </row>
    <row r="36" spans="1:22" x14ac:dyDescent="0.2">
      <c r="A36" s="2">
        <v>15</v>
      </c>
      <c r="B36" s="2" t="s">
        <v>45</v>
      </c>
      <c r="C36" s="9">
        <f>ROUND(C33/2080,2)</f>
        <v>18.84</v>
      </c>
      <c r="D36" s="11">
        <f>ROUND(D33/2080,2)</f>
        <v>19.309999999999999</v>
      </c>
      <c r="E36" s="11">
        <f t="shared" ref="E36:V36" si="23">ROUND(E33/2080,2)</f>
        <v>19.8</v>
      </c>
      <c r="F36" s="11">
        <f t="shared" si="23"/>
        <v>20.29</v>
      </c>
      <c r="G36" s="11">
        <f t="shared" si="23"/>
        <v>20.8</v>
      </c>
      <c r="H36" s="11">
        <f t="shared" si="23"/>
        <v>21.32</v>
      </c>
      <c r="I36" s="11">
        <f t="shared" si="23"/>
        <v>21.85</v>
      </c>
      <c r="J36" s="11">
        <f t="shared" si="23"/>
        <v>22.4</v>
      </c>
      <c r="K36" s="11">
        <f t="shared" si="23"/>
        <v>22.96</v>
      </c>
      <c r="L36" s="11">
        <f t="shared" si="23"/>
        <v>23.53</v>
      </c>
      <c r="M36" s="11">
        <f t="shared" si="23"/>
        <v>24.12</v>
      </c>
      <c r="N36" s="11">
        <f t="shared" si="23"/>
        <v>24.72</v>
      </c>
      <c r="O36" s="11">
        <f t="shared" si="23"/>
        <v>25.34</v>
      </c>
      <c r="P36" s="11">
        <f t="shared" si="23"/>
        <v>25.97</v>
      </c>
      <c r="Q36" s="11">
        <f t="shared" si="23"/>
        <v>26.62</v>
      </c>
      <c r="R36" s="7">
        <f t="shared" si="23"/>
        <v>27.29</v>
      </c>
      <c r="S36" s="7">
        <f t="shared" si="23"/>
        <v>27.97</v>
      </c>
      <c r="T36" s="7">
        <f t="shared" si="23"/>
        <v>28.67</v>
      </c>
      <c r="U36" s="7">
        <f t="shared" si="23"/>
        <v>29.39</v>
      </c>
      <c r="V36" s="7">
        <f t="shared" si="23"/>
        <v>30.12</v>
      </c>
    </row>
    <row r="37" spans="1:22" x14ac:dyDescent="0.2">
      <c r="A37" s="2"/>
      <c r="B37" s="2"/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22" x14ac:dyDescent="0.2">
      <c r="A38" s="2" t="s">
        <v>20</v>
      </c>
      <c r="B38" s="2" t="s">
        <v>21</v>
      </c>
      <c r="C38" s="15" t="s">
        <v>22</v>
      </c>
      <c r="D38" s="15" t="s">
        <v>23</v>
      </c>
      <c r="E38" s="15" t="s">
        <v>24</v>
      </c>
      <c r="F38" s="15" t="s">
        <v>25</v>
      </c>
      <c r="G38" s="15" t="s">
        <v>26</v>
      </c>
      <c r="H38" s="15" t="s">
        <v>27</v>
      </c>
      <c r="I38" s="15" t="s">
        <v>28</v>
      </c>
      <c r="J38" s="15" t="s">
        <v>29</v>
      </c>
      <c r="K38" s="15" t="s">
        <v>30</v>
      </c>
      <c r="L38" s="15" t="s">
        <v>31</v>
      </c>
      <c r="M38" s="15" t="s">
        <v>32</v>
      </c>
      <c r="N38" s="15" t="s">
        <v>33</v>
      </c>
      <c r="O38" s="15" t="s">
        <v>34</v>
      </c>
      <c r="P38" s="15" t="s">
        <v>35</v>
      </c>
      <c r="Q38" s="15" t="s">
        <v>36</v>
      </c>
      <c r="R38" s="3" t="s">
        <v>37</v>
      </c>
      <c r="S38" s="3" t="s">
        <v>38</v>
      </c>
      <c r="T38" s="3" t="s">
        <v>39</v>
      </c>
      <c r="U38" s="3" t="s">
        <v>40</v>
      </c>
      <c r="V38" s="3" t="s">
        <v>41</v>
      </c>
    </row>
    <row r="39" spans="1:22" x14ac:dyDescent="0.2">
      <c r="A39" s="2">
        <v>16</v>
      </c>
      <c r="B39" s="2" t="s">
        <v>42</v>
      </c>
      <c r="C39" s="9">
        <f>ROUND(C33*1.05,2)</f>
        <v>41151.870000000003</v>
      </c>
      <c r="D39" s="10">
        <f>ROUND(C39*102.5%,2)</f>
        <v>42180.67</v>
      </c>
      <c r="E39" s="10">
        <f t="shared" ref="E39:V39" si="24">ROUND(D39*102.5%,2)</f>
        <v>43235.19</v>
      </c>
      <c r="F39" s="10">
        <f t="shared" si="24"/>
        <v>44316.07</v>
      </c>
      <c r="G39" s="10">
        <f t="shared" si="24"/>
        <v>45423.97</v>
      </c>
      <c r="H39" s="10">
        <f t="shared" si="24"/>
        <v>46559.57</v>
      </c>
      <c r="I39" s="10">
        <f t="shared" si="24"/>
        <v>47723.56</v>
      </c>
      <c r="J39" s="10">
        <f t="shared" si="24"/>
        <v>48916.65</v>
      </c>
      <c r="K39" s="10">
        <f t="shared" si="24"/>
        <v>50139.57</v>
      </c>
      <c r="L39" s="10">
        <f t="shared" si="24"/>
        <v>51393.06</v>
      </c>
      <c r="M39" s="10">
        <f t="shared" si="24"/>
        <v>52677.89</v>
      </c>
      <c r="N39" s="10">
        <f t="shared" si="24"/>
        <v>53994.84</v>
      </c>
      <c r="O39" s="10">
        <f t="shared" si="24"/>
        <v>55344.71</v>
      </c>
      <c r="P39" s="10">
        <f t="shared" si="24"/>
        <v>56728.33</v>
      </c>
      <c r="Q39" s="10">
        <f t="shared" si="24"/>
        <v>58146.54</v>
      </c>
      <c r="R39" s="5">
        <f t="shared" si="24"/>
        <v>59600.2</v>
      </c>
      <c r="S39" s="5">
        <f t="shared" si="24"/>
        <v>61090.21</v>
      </c>
      <c r="T39" s="5">
        <f t="shared" si="24"/>
        <v>62617.47</v>
      </c>
      <c r="U39" s="5">
        <f t="shared" si="24"/>
        <v>64182.91</v>
      </c>
      <c r="V39" s="5">
        <f t="shared" si="24"/>
        <v>65787.48</v>
      </c>
    </row>
    <row r="40" spans="1:22" x14ac:dyDescent="0.2">
      <c r="A40" s="2">
        <v>16</v>
      </c>
      <c r="B40" s="2" t="s">
        <v>43</v>
      </c>
      <c r="C40" s="9">
        <f>ROUND(C39/12,2)</f>
        <v>3429.32</v>
      </c>
      <c r="D40" s="9">
        <f>ROUND(D39/12,2)</f>
        <v>3515.06</v>
      </c>
      <c r="E40" s="9">
        <f t="shared" ref="E40:V40" si="25">ROUND(E39/12,2)</f>
        <v>3602.93</v>
      </c>
      <c r="F40" s="9">
        <f t="shared" si="25"/>
        <v>3693.01</v>
      </c>
      <c r="G40" s="9">
        <f t="shared" si="25"/>
        <v>3785.33</v>
      </c>
      <c r="H40" s="9">
        <f t="shared" si="25"/>
        <v>3879.96</v>
      </c>
      <c r="I40" s="9">
        <f t="shared" si="25"/>
        <v>3976.96</v>
      </c>
      <c r="J40" s="9">
        <f t="shared" si="25"/>
        <v>4076.39</v>
      </c>
      <c r="K40" s="9">
        <f t="shared" si="25"/>
        <v>4178.3</v>
      </c>
      <c r="L40" s="9">
        <f t="shared" si="25"/>
        <v>4282.76</v>
      </c>
      <c r="M40" s="9">
        <f t="shared" si="25"/>
        <v>4389.82</v>
      </c>
      <c r="N40" s="9">
        <f t="shared" si="25"/>
        <v>4499.57</v>
      </c>
      <c r="O40" s="9">
        <f t="shared" si="25"/>
        <v>4612.0600000000004</v>
      </c>
      <c r="P40" s="9">
        <f t="shared" si="25"/>
        <v>4727.3599999999997</v>
      </c>
      <c r="Q40" s="9">
        <f t="shared" si="25"/>
        <v>4845.55</v>
      </c>
      <c r="R40" s="6">
        <f t="shared" si="25"/>
        <v>4966.68</v>
      </c>
      <c r="S40" s="6">
        <f t="shared" si="25"/>
        <v>5090.8500000000004</v>
      </c>
      <c r="T40" s="6">
        <f t="shared" si="25"/>
        <v>5218.12</v>
      </c>
      <c r="U40" s="6">
        <f t="shared" si="25"/>
        <v>5348.58</v>
      </c>
      <c r="V40" s="6">
        <f t="shared" si="25"/>
        <v>5482.29</v>
      </c>
    </row>
    <row r="41" spans="1:22" x14ac:dyDescent="0.2">
      <c r="A41" s="2">
        <v>16</v>
      </c>
      <c r="B41" s="2" t="s">
        <v>44</v>
      </c>
      <c r="C41" s="9">
        <f>ROUND(C39/24,2)</f>
        <v>1714.66</v>
      </c>
      <c r="D41" s="11">
        <f>ROUND(D39/24,2)</f>
        <v>1757.53</v>
      </c>
      <c r="E41" s="11">
        <f t="shared" ref="E41:V41" si="26">ROUND(E39/24,2)</f>
        <v>1801.47</v>
      </c>
      <c r="F41" s="11">
        <f t="shared" si="26"/>
        <v>1846.5</v>
      </c>
      <c r="G41" s="11">
        <f t="shared" si="26"/>
        <v>1892.67</v>
      </c>
      <c r="H41" s="11">
        <f t="shared" si="26"/>
        <v>1939.98</v>
      </c>
      <c r="I41" s="11">
        <f t="shared" si="26"/>
        <v>1988.48</v>
      </c>
      <c r="J41" s="11">
        <f t="shared" si="26"/>
        <v>2038.19</v>
      </c>
      <c r="K41" s="11">
        <f t="shared" si="26"/>
        <v>2089.15</v>
      </c>
      <c r="L41" s="11">
        <f t="shared" si="26"/>
        <v>2141.38</v>
      </c>
      <c r="M41" s="11">
        <f t="shared" si="26"/>
        <v>2194.91</v>
      </c>
      <c r="N41" s="11">
        <f t="shared" si="26"/>
        <v>2249.79</v>
      </c>
      <c r="O41" s="11">
        <f t="shared" si="26"/>
        <v>2306.0300000000002</v>
      </c>
      <c r="P41" s="11">
        <f t="shared" si="26"/>
        <v>2363.6799999999998</v>
      </c>
      <c r="Q41" s="11">
        <f t="shared" si="26"/>
        <v>2422.77</v>
      </c>
      <c r="R41" s="7">
        <f t="shared" si="26"/>
        <v>2483.34</v>
      </c>
      <c r="S41" s="7">
        <f t="shared" si="26"/>
        <v>2545.4299999999998</v>
      </c>
      <c r="T41" s="7">
        <f t="shared" si="26"/>
        <v>2609.06</v>
      </c>
      <c r="U41" s="7">
        <f t="shared" si="26"/>
        <v>2674.29</v>
      </c>
      <c r="V41" s="7">
        <f t="shared" si="26"/>
        <v>2741.15</v>
      </c>
    </row>
    <row r="42" spans="1:22" x14ac:dyDescent="0.2">
      <c r="A42" s="2">
        <v>16</v>
      </c>
      <c r="B42" s="2" t="s">
        <v>45</v>
      </c>
      <c r="C42" s="9">
        <f>ROUND(C39/2080,2)</f>
        <v>19.78</v>
      </c>
      <c r="D42" s="11">
        <f>ROUND(D39/2080,2)</f>
        <v>20.28</v>
      </c>
      <c r="E42" s="11">
        <f t="shared" ref="E42:V42" si="27">ROUND(E39/2080,2)</f>
        <v>20.79</v>
      </c>
      <c r="F42" s="11">
        <f t="shared" si="27"/>
        <v>21.31</v>
      </c>
      <c r="G42" s="11">
        <f t="shared" si="27"/>
        <v>21.84</v>
      </c>
      <c r="H42" s="11">
        <f t="shared" si="27"/>
        <v>22.38</v>
      </c>
      <c r="I42" s="11">
        <f t="shared" si="27"/>
        <v>22.94</v>
      </c>
      <c r="J42" s="11">
        <f t="shared" si="27"/>
        <v>23.52</v>
      </c>
      <c r="K42" s="11">
        <f t="shared" si="27"/>
        <v>24.11</v>
      </c>
      <c r="L42" s="11">
        <f t="shared" si="27"/>
        <v>24.71</v>
      </c>
      <c r="M42" s="11">
        <f t="shared" si="27"/>
        <v>25.33</v>
      </c>
      <c r="N42" s="11">
        <f t="shared" si="27"/>
        <v>25.96</v>
      </c>
      <c r="O42" s="11">
        <f t="shared" si="27"/>
        <v>26.61</v>
      </c>
      <c r="P42" s="11">
        <f t="shared" si="27"/>
        <v>27.27</v>
      </c>
      <c r="Q42" s="11">
        <f t="shared" si="27"/>
        <v>27.96</v>
      </c>
      <c r="R42" s="7">
        <f t="shared" si="27"/>
        <v>28.65</v>
      </c>
      <c r="S42" s="7">
        <f t="shared" si="27"/>
        <v>29.37</v>
      </c>
      <c r="T42" s="7">
        <f t="shared" si="27"/>
        <v>30.1</v>
      </c>
      <c r="U42" s="7">
        <f t="shared" si="27"/>
        <v>30.86</v>
      </c>
      <c r="V42" s="7">
        <f t="shared" si="27"/>
        <v>31.63</v>
      </c>
    </row>
    <row r="43" spans="1:22" x14ac:dyDescent="0.2">
      <c r="A43" s="2"/>
      <c r="B43" s="2"/>
      <c r="C43" s="12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22" x14ac:dyDescent="0.2">
      <c r="A44" s="2" t="s">
        <v>20</v>
      </c>
      <c r="B44" s="2" t="s">
        <v>21</v>
      </c>
      <c r="C44" s="15" t="s">
        <v>22</v>
      </c>
      <c r="D44" s="15" t="s">
        <v>23</v>
      </c>
      <c r="E44" s="15" t="s">
        <v>24</v>
      </c>
      <c r="F44" s="15" t="s">
        <v>25</v>
      </c>
      <c r="G44" s="15" t="s">
        <v>26</v>
      </c>
      <c r="H44" s="15" t="s">
        <v>27</v>
      </c>
      <c r="I44" s="15" t="s">
        <v>28</v>
      </c>
      <c r="J44" s="15" t="s">
        <v>29</v>
      </c>
      <c r="K44" s="15" t="s">
        <v>30</v>
      </c>
      <c r="L44" s="15" t="s">
        <v>31</v>
      </c>
      <c r="M44" s="15" t="s">
        <v>32</v>
      </c>
      <c r="N44" s="15" t="s">
        <v>33</v>
      </c>
      <c r="O44" s="15" t="s">
        <v>34</v>
      </c>
      <c r="P44" s="15" t="s">
        <v>35</v>
      </c>
      <c r="Q44" s="15" t="s">
        <v>36</v>
      </c>
      <c r="R44" s="3" t="s">
        <v>37</v>
      </c>
      <c r="S44" s="3" t="s">
        <v>38</v>
      </c>
      <c r="T44" s="3" t="s">
        <v>39</v>
      </c>
      <c r="U44" s="3" t="s">
        <v>40</v>
      </c>
      <c r="V44" s="3" t="s">
        <v>41</v>
      </c>
    </row>
    <row r="45" spans="1:22" x14ac:dyDescent="0.2">
      <c r="A45" s="2">
        <v>17</v>
      </c>
      <c r="B45" s="2" t="s">
        <v>42</v>
      </c>
      <c r="C45" s="9">
        <f>ROUND(C39*1.05,2)</f>
        <v>43209.46</v>
      </c>
      <c r="D45" s="10">
        <f>ROUND(C45*102.5%,2)</f>
        <v>44289.7</v>
      </c>
      <c r="E45" s="10">
        <f t="shared" ref="E45:V45" si="28">ROUND(D45*102.5%,2)</f>
        <v>45396.94</v>
      </c>
      <c r="F45" s="10">
        <f t="shared" si="28"/>
        <v>46531.86</v>
      </c>
      <c r="G45" s="10">
        <f t="shared" si="28"/>
        <v>47695.16</v>
      </c>
      <c r="H45" s="10">
        <f t="shared" si="28"/>
        <v>48887.54</v>
      </c>
      <c r="I45" s="10">
        <f t="shared" si="28"/>
        <v>50109.73</v>
      </c>
      <c r="J45" s="10">
        <f t="shared" si="28"/>
        <v>51362.47</v>
      </c>
      <c r="K45" s="10">
        <f t="shared" si="28"/>
        <v>52646.53</v>
      </c>
      <c r="L45" s="10">
        <f t="shared" si="28"/>
        <v>53962.69</v>
      </c>
      <c r="M45" s="10">
        <f t="shared" si="28"/>
        <v>55311.76</v>
      </c>
      <c r="N45" s="10">
        <f t="shared" si="28"/>
        <v>56694.55</v>
      </c>
      <c r="O45" s="10">
        <f t="shared" si="28"/>
        <v>58111.91</v>
      </c>
      <c r="P45" s="10">
        <f t="shared" si="28"/>
        <v>59564.71</v>
      </c>
      <c r="Q45" s="10">
        <f t="shared" si="28"/>
        <v>61053.83</v>
      </c>
      <c r="R45" s="5">
        <f t="shared" si="28"/>
        <v>62580.18</v>
      </c>
      <c r="S45" s="5">
        <f t="shared" si="28"/>
        <v>64144.68</v>
      </c>
      <c r="T45" s="5">
        <f t="shared" si="28"/>
        <v>65748.3</v>
      </c>
      <c r="U45" s="5">
        <f t="shared" si="28"/>
        <v>67392.009999999995</v>
      </c>
      <c r="V45" s="5">
        <f t="shared" si="28"/>
        <v>69076.81</v>
      </c>
    </row>
    <row r="46" spans="1:22" x14ac:dyDescent="0.2">
      <c r="A46" s="2">
        <v>17</v>
      </c>
      <c r="B46" s="2" t="s">
        <v>43</v>
      </c>
      <c r="C46" s="9">
        <f>ROUND(C45/12,2)</f>
        <v>3600.79</v>
      </c>
      <c r="D46" s="9">
        <f>ROUND(D45/12,2)</f>
        <v>3690.81</v>
      </c>
      <c r="E46" s="9">
        <f t="shared" ref="E46:V46" si="29">ROUND(E45/12,2)</f>
        <v>3783.08</v>
      </c>
      <c r="F46" s="9">
        <f t="shared" si="29"/>
        <v>3877.66</v>
      </c>
      <c r="G46" s="9">
        <f t="shared" si="29"/>
        <v>3974.6</v>
      </c>
      <c r="H46" s="9">
        <f t="shared" si="29"/>
        <v>4073.96</v>
      </c>
      <c r="I46" s="9">
        <f t="shared" si="29"/>
        <v>4175.8100000000004</v>
      </c>
      <c r="J46" s="9">
        <f t="shared" si="29"/>
        <v>4280.21</v>
      </c>
      <c r="K46" s="9">
        <f t="shared" si="29"/>
        <v>4387.21</v>
      </c>
      <c r="L46" s="9">
        <f t="shared" si="29"/>
        <v>4496.8900000000003</v>
      </c>
      <c r="M46" s="9">
        <f t="shared" si="29"/>
        <v>4609.3100000000004</v>
      </c>
      <c r="N46" s="9">
        <f t="shared" si="29"/>
        <v>4724.55</v>
      </c>
      <c r="O46" s="9">
        <f t="shared" si="29"/>
        <v>4842.66</v>
      </c>
      <c r="P46" s="9">
        <f t="shared" si="29"/>
        <v>4963.7299999999996</v>
      </c>
      <c r="Q46" s="9">
        <f t="shared" si="29"/>
        <v>5087.82</v>
      </c>
      <c r="R46" s="6">
        <f t="shared" si="29"/>
        <v>5215.0200000000004</v>
      </c>
      <c r="S46" s="6">
        <f t="shared" si="29"/>
        <v>5345.39</v>
      </c>
      <c r="T46" s="6">
        <f t="shared" si="29"/>
        <v>5479.03</v>
      </c>
      <c r="U46" s="6">
        <f t="shared" si="29"/>
        <v>5616</v>
      </c>
      <c r="V46" s="6">
        <f t="shared" si="29"/>
        <v>5756.4</v>
      </c>
    </row>
    <row r="47" spans="1:22" x14ac:dyDescent="0.2">
      <c r="A47" s="2">
        <v>17</v>
      </c>
      <c r="B47" s="2" t="s">
        <v>44</v>
      </c>
      <c r="C47" s="9">
        <f>ROUND(C45/24,2)</f>
        <v>1800.39</v>
      </c>
      <c r="D47" s="11">
        <f>ROUND(D45/24,2)</f>
        <v>1845.4</v>
      </c>
      <c r="E47" s="11">
        <f t="shared" ref="E47:V47" si="30">ROUND(E45/24,2)</f>
        <v>1891.54</v>
      </c>
      <c r="F47" s="11">
        <f t="shared" si="30"/>
        <v>1938.83</v>
      </c>
      <c r="G47" s="11">
        <f t="shared" si="30"/>
        <v>1987.3</v>
      </c>
      <c r="H47" s="11">
        <f t="shared" si="30"/>
        <v>2036.98</v>
      </c>
      <c r="I47" s="11">
        <f t="shared" si="30"/>
        <v>2087.91</v>
      </c>
      <c r="J47" s="11">
        <f t="shared" si="30"/>
        <v>2140.1</v>
      </c>
      <c r="K47" s="11">
        <f t="shared" si="30"/>
        <v>2193.61</v>
      </c>
      <c r="L47" s="11">
        <f t="shared" si="30"/>
        <v>2248.4499999999998</v>
      </c>
      <c r="M47" s="11">
        <f t="shared" si="30"/>
        <v>2304.66</v>
      </c>
      <c r="N47" s="11">
        <f t="shared" si="30"/>
        <v>2362.27</v>
      </c>
      <c r="O47" s="11">
        <f t="shared" si="30"/>
        <v>2421.33</v>
      </c>
      <c r="P47" s="11">
        <f t="shared" si="30"/>
        <v>2481.86</v>
      </c>
      <c r="Q47" s="11">
        <f t="shared" si="30"/>
        <v>2543.91</v>
      </c>
      <c r="R47" s="7">
        <f t="shared" si="30"/>
        <v>2607.5100000000002</v>
      </c>
      <c r="S47" s="7">
        <f t="shared" si="30"/>
        <v>2672.7</v>
      </c>
      <c r="T47" s="7">
        <f t="shared" si="30"/>
        <v>2739.51</v>
      </c>
      <c r="U47" s="7">
        <f t="shared" si="30"/>
        <v>2808</v>
      </c>
      <c r="V47" s="7">
        <f t="shared" si="30"/>
        <v>2878.2</v>
      </c>
    </row>
    <row r="48" spans="1:22" x14ac:dyDescent="0.2">
      <c r="A48" s="2">
        <v>17</v>
      </c>
      <c r="B48" s="2" t="s">
        <v>45</v>
      </c>
      <c r="C48" s="9">
        <f>ROUND(C45/2080,2)</f>
        <v>20.77</v>
      </c>
      <c r="D48" s="11">
        <f>ROUND(D45/2080,2)</f>
        <v>21.29</v>
      </c>
      <c r="E48" s="11">
        <f t="shared" ref="E48:V48" si="31">ROUND(E45/2080,2)</f>
        <v>21.83</v>
      </c>
      <c r="F48" s="11">
        <f t="shared" si="31"/>
        <v>22.37</v>
      </c>
      <c r="G48" s="11">
        <f t="shared" si="31"/>
        <v>22.93</v>
      </c>
      <c r="H48" s="11">
        <f t="shared" si="31"/>
        <v>23.5</v>
      </c>
      <c r="I48" s="11">
        <f t="shared" si="31"/>
        <v>24.09</v>
      </c>
      <c r="J48" s="11">
        <f t="shared" si="31"/>
        <v>24.69</v>
      </c>
      <c r="K48" s="11">
        <f t="shared" si="31"/>
        <v>25.31</v>
      </c>
      <c r="L48" s="11">
        <f t="shared" si="31"/>
        <v>25.94</v>
      </c>
      <c r="M48" s="11">
        <f t="shared" si="31"/>
        <v>26.59</v>
      </c>
      <c r="N48" s="11">
        <f t="shared" si="31"/>
        <v>27.26</v>
      </c>
      <c r="O48" s="11">
        <f t="shared" si="31"/>
        <v>27.94</v>
      </c>
      <c r="P48" s="11">
        <f t="shared" si="31"/>
        <v>28.64</v>
      </c>
      <c r="Q48" s="11">
        <f t="shared" si="31"/>
        <v>29.35</v>
      </c>
      <c r="R48" s="7">
        <f t="shared" si="31"/>
        <v>30.09</v>
      </c>
      <c r="S48" s="7">
        <f t="shared" si="31"/>
        <v>30.84</v>
      </c>
      <c r="T48" s="7">
        <f t="shared" si="31"/>
        <v>31.61</v>
      </c>
      <c r="U48" s="7">
        <f t="shared" si="31"/>
        <v>32.4</v>
      </c>
      <c r="V48" s="7">
        <f t="shared" si="31"/>
        <v>33.21</v>
      </c>
    </row>
    <row r="49" spans="1:22" x14ac:dyDescent="0.2">
      <c r="A49" s="2"/>
      <c r="B49" s="2"/>
      <c r="C49" s="12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22" x14ac:dyDescent="0.2">
      <c r="A50" s="2" t="s">
        <v>20</v>
      </c>
      <c r="B50" s="2" t="s">
        <v>21</v>
      </c>
      <c r="C50" s="15" t="s">
        <v>22</v>
      </c>
      <c r="D50" s="15" t="s">
        <v>23</v>
      </c>
      <c r="E50" s="15" t="s">
        <v>24</v>
      </c>
      <c r="F50" s="15" t="s">
        <v>25</v>
      </c>
      <c r="G50" s="15" t="s">
        <v>26</v>
      </c>
      <c r="H50" s="15" t="s">
        <v>27</v>
      </c>
      <c r="I50" s="15" t="s">
        <v>28</v>
      </c>
      <c r="J50" s="15" t="s">
        <v>29</v>
      </c>
      <c r="K50" s="15" t="s">
        <v>30</v>
      </c>
      <c r="L50" s="15" t="s">
        <v>31</v>
      </c>
      <c r="M50" s="15" t="s">
        <v>32</v>
      </c>
      <c r="N50" s="15" t="s">
        <v>33</v>
      </c>
      <c r="O50" s="15" t="s">
        <v>34</v>
      </c>
      <c r="P50" s="15" t="s">
        <v>35</v>
      </c>
      <c r="Q50" s="15" t="s">
        <v>36</v>
      </c>
      <c r="R50" s="3" t="s">
        <v>37</v>
      </c>
      <c r="S50" s="3" t="s">
        <v>38</v>
      </c>
      <c r="T50" s="3" t="s">
        <v>39</v>
      </c>
      <c r="U50" s="3" t="s">
        <v>40</v>
      </c>
      <c r="V50" s="3" t="s">
        <v>41</v>
      </c>
    </row>
    <row r="51" spans="1:22" x14ac:dyDescent="0.2">
      <c r="A51" s="2">
        <v>18</v>
      </c>
      <c r="B51" s="2" t="s">
        <v>42</v>
      </c>
      <c r="C51" s="9">
        <f>ROUND(C45*1.05,2)</f>
        <v>45369.93</v>
      </c>
      <c r="D51" s="10">
        <f>ROUND(C51*102.5%,2)</f>
        <v>46504.18</v>
      </c>
      <c r="E51" s="10">
        <f t="shared" ref="E51:V51" si="32">ROUND(D51*102.5%,2)</f>
        <v>47666.78</v>
      </c>
      <c r="F51" s="10">
        <f t="shared" si="32"/>
        <v>48858.45</v>
      </c>
      <c r="G51" s="10">
        <f t="shared" si="32"/>
        <v>50079.91</v>
      </c>
      <c r="H51" s="10">
        <f t="shared" si="32"/>
        <v>51331.91</v>
      </c>
      <c r="I51" s="10">
        <f t="shared" si="32"/>
        <v>52615.21</v>
      </c>
      <c r="J51" s="10">
        <f t="shared" si="32"/>
        <v>53930.59</v>
      </c>
      <c r="K51" s="10">
        <f t="shared" si="32"/>
        <v>55278.85</v>
      </c>
      <c r="L51" s="10">
        <f t="shared" si="32"/>
        <v>56660.82</v>
      </c>
      <c r="M51" s="10">
        <f t="shared" si="32"/>
        <v>58077.34</v>
      </c>
      <c r="N51" s="10">
        <f t="shared" si="32"/>
        <v>59529.27</v>
      </c>
      <c r="O51" s="10">
        <f t="shared" si="32"/>
        <v>61017.5</v>
      </c>
      <c r="P51" s="10">
        <f t="shared" si="32"/>
        <v>62542.94</v>
      </c>
      <c r="Q51" s="10">
        <f t="shared" si="32"/>
        <v>64106.51</v>
      </c>
      <c r="R51" s="5">
        <f t="shared" si="32"/>
        <v>65709.17</v>
      </c>
      <c r="S51" s="5">
        <f t="shared" si="32"/>
        <v>67351.899999999994</v>
      </c>
      <c r="T51" s="5">
        <f t="shared" si="32"/>
        <v>69035.7</v>
      </c>
      <c r="U51" s="5">
        <f t="shared" si="32"/>
        <v>70761.59</v>
      </c>
      <c r="V51" s="5">
        <f t="shared" si="32"/>
        <v>72530.63</v>
      </c>
    </row>
    <row r="52" spans="1:22" x14ac:dyDescent="0.2">
      <c r="A52" s="2">
        <v>18</v>
      </c>
      <c r="B52" s="2" t="s">
        <v>43</v>
      </c>
      <c r="C52" s="9">
        <f>ROUND(C51/12,2)</f>
        <v>3780.83</v>
      </c>
      <c r="D52" s="9">
        <f>ROUND(D51/12,2)</f>
        <v>3875.35</v>
      </c>
      <c r="E52" s="9">
        <f t="shared" ref="E52:V52" si="33">ROUND(E51/12,2)</f>
        <v>3972.23</v>
      </c>
      <c r="F52" s="9">
        <f t="shared" si="33"/>
        <v>4071.54</v>
      </c>
      <c r="G52" s="9">
        <f t="shared" si="33"/>
        <v>4173.33</v>
      </c>
      <c r="H52" s="9">
        <f t="shared" si="33"/>
        <v>4277.66</v>
      </c>
      <c r="I52" s="9">
        <f t="shared" si="33"/>
        <v>4384.6000000000004</v>
      </c>
      <c r="J52" s="9">
        <f t="shared" si="33"/>
        <v>4494.22</v>
      </c>
      <c r="K52" s="9">
        <f t="shared" si="33"/>
        <v>4606.57</v>
      </c>
      <c r="L52" s="9">
        <f t="shared" si="33"/>
        <v>4721.74</v>
      </c>
      <c r="M52" s="9">
        <f t="shared" si="33"/>
        <v>4839.78</v>
      </c>
      <c r="N52" s="9">
        <f t="shared" si="33"/>
        <v>4960.7700000000004</v>
      </c>
      <c r="O52" s="9">
        <f t="shared" si="33"/>
        <v>5084.79</v>
      </c>
      <c r="P52" s="9">
        <f t="shared" si="33"/>
        <v>5211.91</v>
      </c>
      <c r="Q52" s="9">
        <f t="shared" si="33"/>
        <v>5342.21</v>
      </c>
      <c r="R52" s="6">
        <f t="shared" si="33"/>
        <v>5475.76</v>
      </c>
      <c r="S52" s="6">
        <f t="shared" si="33"/>
        <v>5612.66</v>
      </c>
      <c r="T52" s="6">
        <f t="shared" si="33"/>
        <v>5752.98</v>
      </c>
      <c r="U52" s="6">
        <f t="shared" si="33"/>
        <v>5896.8</v>
      </c>
      <c r="V52" s="6">
        <f t="shared" si="33"/>
        <v>6044.22</v>
      </c>
    </row>
    <row r="53" spans="1:22" x14ac:dyDescent="0.2">
      <c r="A53" s="2">
        <v>18</v>
      </c>
      <c r="B53" s="2" t="s">
        <v>44</v>
      </c>
      <c r="C53" s="9">
        <f>ROUND(C51/24,2)</f>
        <v>1890.41</v>
      </c>
      <c r="D53" s="11">
        <f>ROUND(D51/24,2)</f>
        <v>1937.67</v>
      </c>
      <c r="E53" s="11">
        <f t="shared" ref="E53:V53" si="34">ROUND(E51/24,2)</f>
        <v>1986.12</v>
      </c>
      <c r="F53" s="11">
        <f t="shared" si="34"/>
        <v>2035.77</v>
      </c>
      <c r="G53" s="11">
        <f t="shared" si="34"/>
        <v>2086.66</v>
      </c>
      <c r="H53" s="11">
        <f t="shared" si="34"/>
        <v>2138.83</v>
      </c>
      <c r="I53" s="11">
        <f t="shared" si="34"/>
        <v>2192.3000000000002</v>
      </c>
      <c r="J53" s="11">
        <f t="shared" si="34"/>
        <v>2247.11</v>
      </c>
      <c r="K53" s="11">
        <f t="shared" si="34"/>
        <v>2303.29</v>
      </c>
      <c r="L53" s="11">
        <f t="shared" si="34"/>
        <v>2360.87</v>
      </c>
      <c r="M53" s="11">
        <f t="shared" si="34"/>
        <v>2419.89</v>
      </c>
      <c r="N53" s="11">
        <f t="shared" si="34"/>
        <v>2480.39</v>
      </c>
      <c r="O53" s="11">
        <f t="shared" si="34"/>
        <v>2542.4</v>
      </c>
      <c r="P53" s="11">
        <f t="shared" si="34"/>
        <v>2605.96</v>
      </c>
      <c r="Q53" s="11">
        <f t="shared" si="34"/>
        <v>2671.1</v>
      </c>
      <c r="R53" s="7">
        <f t="shared" si="34"/>
        <v>2737.88</v>
      </c>
      <c r="S53" s="7">
        <f t="shared" si="34"/>
        <v>2806.33</v>
      </c>
      <c r="T53" s="7">
        <f t="shared" si="34"/>
        <v>2876.49</v>
      </c>
      <c r="U53" s="7">
        <f t="shared" si="34"/>
        <v>2948.4</v>
      </c>
      <c r="V53" s="7">
        <f t="shared" si="34"/>
        <v>3022.11</v>
      </c>
    </row>
    <row r="54" spans="1:22" x14ac:dyDescent="0.2">
      <c r="A54" s="2">
        <v>18</v>
      </c>
      <c r="B54" s="2" t="s">
        <v>45</v>
      </c>
      <c r="C54" s="9">
        <f>ROUND(C51/2080,2)</f>
        <v>21.81</v>
      </c>
      <c r="D54" s="11">
        <f>ROUND(D51/2080,2)</f>
        <v>22.36</v>
      </c>
      <c r="E54" s="11">
        <f t="shared" ref="E54:V54" si="35">ROUND(E51/2080,2)</f>
        <v>22.92</v>
      </c>
      <c r="F54" s="11">
        <f t="shared" si="35"/>
        <v>23.49</v>
      </c>
      <c r="G54" s="11">
        <f t="shared" si="35"/>
        <v>24.08</v>
      </c>
      <c r="H54" s="11">
        <f t="shared" si="35"/>
        <v>24.68</v>
      </c>
      <c r="I54" s="11">
        <f t="shared" si="35"/>
        <v>25.3</v>
      </c>
      <c r="J54" s="11">
        <f t="shared" si="35"/>
        <v>25.93</v>
      </c>
      <c r="K54" s="11">
        <f t="shared" si="35"/>
        <v>26.58</v>
      </c>
      <c r="L54" s="11">
        <f t="shared" si="35"/>
        <v>27.24</v>
      </c>
      <c r="M54" s="11">
        <f t="shared" si="35"/>
        <v>27.92</v>
      </c>
      <c r="N54" s="11">
        <f t="shared" si="35"/>
        <v>28.62</v>
      </c>
      <c r="O54" s="11">
        <f t="shared" si="35"/>
        <v>29.34</v>
      </c>
      <c r="P54" s="11">
        <f t="shared" si="35"/>
        <v>30.07</v>
      </c>
      <c r="Q54" s="11">
        <f t="shared" si="35"/>
        <v>30.82</v>
      </c>
      <c r="R54" s="7">
        <f t="shared" si="35"/>
        <v>31.59</v>
      </c>
      <c r="S54" s="7">
        <f t="shared" si="35"/>
        <v>32.380000000000003</v>
      </c>
      <c r="T54" s="7">
        <f t="shared" si="35"/>
        <v>33.19</v>
      </c>
      <c r="U54" s="7">
        <f t="shared" si="35"/>
        <v>34.020000000000003</v>
      </c>
      <c r="V54" s="7">
        <f t="shared" si="35"/>
        <v>34.869999999999997</v>
      </c>
    </row>
    <row r="55" spans="1:22" x14ac:dyDescent="0.2">
      <c r="A55" s="2"/>
      <c r="B55" s="2"/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22" x14ac:dyDescent="0.2">
      <c r="A56" s="2" t="s">
        <v>20</v>
      </c>
      <c r="B56" s="2" t="s">
        <v>21</v>
      </c>
      <c r="C56" s="15" t="s">
        <v>22</v>
      </c>
      <c r="D56" s="15" t="s">
        <v>23</v>
      </c>
      <c r="E56" s="15" t="s">
        <v>24</v>
      </c>
      <c r="F56" s="15" t="s">
        <v>25</v>
      </c>
      <c r="G56" s="15" t="s">
        <v>26</v>
      </c>
      <c r="H56" s="15" t="s">
        <v>27</v>
      </c>
      <c r="I56" s="15" t="s">
        <v>28</v>
      </c>
      <c r="J56" s="15" t="s">
        <v>29</v>
      </c>
      <c r="K56" s="15" t="s">
        <v>30</v>
      </c>
      <c r="L56" s="15" t="s">
        <v>31</v>
      </c>
      <c r="M56" s="15" t="s">
        <v>32</v>
      </c>
      <c r="N56" s="15" t="s">
        <v>33</v>
      </c>
      <c r="O56" s="15" t="s">
        <v>34</v>
      </c>
      <c r="P56" s="15" t="s">
        <v>35</v>
      </c>
      <c r="Q56" s="15" t="s">
        <v>36</v>
      </c>
      <c r="R56" s="3" t="s">
        <v>37</v>
      </c>
      <c r="S56" s="3" t="s">
        <v>38</v>
      </c>
      <c r="T56" s="3" t="s">
        <v>39</v>
      </c>
      <c r="U56" s="3" t="s">
        <v>40</v>
      </c>
      <c r="V56" s="3" t="s">
        <v>41</v>
      </c>
    </row>
    <row r="57" spans="1:22" x14ac:dyDescent="0.2">
      <c r="A57" s="2">
        <v>19</v>
      </c>
      <c r="B57" s="2" t="s">
        <v>42</v>
      </c>
      <c r="C57" s="9">
        <f>ROUND(C51*1.05,2)</f>
        <v>47638.43</v>
      </c>
      <c r="D57" s="10">
        <f>ROUND(C57*102.5%,2)</f>
        <v>48829.39</v>
      </c>
      <c r="E57" s="10">
        <f t="shared" ref="E57:V57" si="36">ROUND(D57*102.5%,2)</f>
        <v>50050.12</v>
      </c>
      <c r="F57" s="10">
        <f t="shared" si="36"/>
        <v>51301.37</v>
      </c>
      <c r="G57" s="10">
        <f t="shared" si="36"/>
        <v>52583.9</v>
      </c>
      <c r="H57" s="10">
        <f t="shared" si="36"/>
        <v>53898.5</v>
      </c>
      <c r="I57" s="10">
        <f t="shared" si="36"/>
        <v>55245.96</v>
      </c>
      <c r="J57" s="10">
        <f t="shared" si="36"/>
        <v>56627.11</v>
      </c>
      <c r="K57" s="10">
        <f t="shared" si="36"/>
        <v>58042.79</v>
      </c>
      <c r="L57" s="10">
        <f t="shared" si="36"/>
        <v>59493.86</v>
      </c>
      <c r="M57" s="10">
        <f t="shared" si="36"/>
        <v>60981.21</v>
      </c>
      <c r="N57" s="10">
        <f t="shared" si="36"/>
        <v>62505.74</v>
      </c>
      <c r="O57" s="10">
        <f t="shared" si="36"/>
        <v>64068.38</v>
      </c>
      <c r="P57" s="10">
        <f t="shared" si="36"/>
        <v>65670.09</v>
      </c>
      <c r="Q57" s="10">
        <f t="shared" si="36"/>
        <v>67311.839999999997</v>
      </c>
      <c r="R57" s="5">
        <f t="shared" si="36"/>
        <v>68994.64</v>
      </c>
      <c r="S57" s="5">
        <f t="shared" si="36"/>
        <v>70719.509999999995</v>
      </c>
      <c r="T57" s="5">
        <f t="shared" si="36"/>
        <v>72487.5</v>
      </c>
      <c r="U57" s="5">
        <f t="shared" si="36"/>
        <v>74299.69</v>
      </c>
      <c r="V57" s="5">
        <f t="shared" si="36"/>
        <v>76157.179999999993</v>
      </c>
    </row>
    <row r="58" spans="1:22" x14ac:dyDescent="0.2">
      <c r="A58" s="2">
        <v>19</v>
      </c>
      <c r="B58" s="2" t="s">
        <v>43</v>
      </c>
      <c r="C58" s="9">
        <f>ROUND(C57/12,2)</f>
        <v>3969.87</v>
      </c>
      <c r="D58" s="9">
        <f>ROUND(D57/12,2)</f>
        <v>4069.12</v>
      </c>
      <c r="E58" s="9">
        <f t="shared" ref="E58:V58" si="37">ROUND(E57/12,2)</f>
        <v>4170.84</v>
      </c>
      <c r="F58" s="9">
        <f t="shared" si="37"/>
        <v>4275.1099999999997</v>
      </c>
      <c r="G58" s="9">
        <f t="shared" si="37"/>
        <v>4381.99</v>
      </c>
      <c r="H58" s="9">
        <f t="shared" si="37"/>
        <v>4491.54</v>
      </c>
      <c r="I58" s="9">
        <f t="shared" si="37"/>
        <v>4603.83</v>
      </c>
      <c r="J58" s="9">
        <f t="shared" si="37"/>
        <v>4718.93</v>
      </c>
      <c r="K58" s="9">
        <f t="shared" si="37"/>
        <v>4836.8999999999996</v>
      </c>
      <c r="L58" s="9">
        <f t="shared" si="37"/>
        <v>4957.82</v>
      </c>
      <c r="M58" s="9">
        <f t="shared" si="37"/>
        <v>5081.7700000000004</v>
      </c>
      <c r="N58" s="9">
        <f t="shared" si="37"/>
        <v>5208.8100000000004</v>
      </c>
      <c r="O58" s="9">
        <f t="shared" si="37"/>
        <v>5339.03</v>
      </c>
      <c r="P58" s="9">
        <f t="shared" si="37"/>
        <v>5472.51</v>
      </c>
      <c r="Q58" s="9">
        <f t="shared" si="37"/>
        <v>5609.32</v>
      </c>
      <c r="R58" s="6">
        <f t="shared" si="37"/>
        <v>5749.55</v>
      </c>
      <c r="S58" s="6">
        <f t="shared" si="37"/>
        <v>5893.29</v>
      </c>
      <c r="T58" s="6">
        <f t="shared" si="37"/>
        <v>6040.63</v>
      </c>
      <c r="U58" s="6">
        <f t="shared" si="37"/>
        <v>6191.64</v>
      </c>
      <c r="V58" s="6">
        <f t="shared" si="37"/>
        <v>6346.43</v>
      </c>
    </row>
    <row r="59" spans="1:22" x14ac:dyDescent="0.2">
      <c r="A59" s="2">
        <v>19</v>
      </c>
      <c r="B59" s="2" t="s">
        <v>44</v>
      </c>
      <c r="C59" s="9">
        <f>ROUND(C57/24,2)</f>
        <v>1984.93</v>
      </c>
      <c r="D59" s="11">
        <f>ROUND(D57/24,2)</f>
        <v>2034.56</v>
      </c>
      <c r="E59" s="11">
        <f t="shared" ref="E59:V59" si="38">ROUND(E57/24,2)</f>
        <v>2085.42</v>
      </c>
      <c r="F59" s="11">
        <f t="shared" si="38"/>
        <v>2137.56</v>
      </c>
      <c r="G59" s="11">
        <f t="shared" si="38"/>
        <v>2191</v>
      </c>
      <c r="H59" s="11">
        <f t="shared" si="38"/>
        <v>2245.77</v>
      </c>
      <c r="I59" s="11">
        <f t="shared" si="38"/>
        <v>2301.92</v>
      </c>
      <c r="J59" s="11">
        <f t="shared" si="38"/>
        <v>2359.46</v>
      </c>
      <c r="K59" s="11">
        <f t="shared" si="38"/>
        <v>2418.4499999999998</v>
      </c>
      <c r="L59" s="11">
        <f t="shared" si="38"/>
        <v>2478.91</v>
      </c>
      <c r="M59" s="11">
        <f t="shared" si="38"/>
        <v>2540.88</v>
      </c>
      <c r="N59" s="11">
        <f t="shared" si="38"/>
        <v>2604.41</v>
      </c>
      <c r="O59" s="11">
        <f t="shared" si="38"/>
        <v>2669.52</v>
      </c>
      <c r="P59" s="11">
        <f t="shared" si="38"/>
        <v>2736.25</v>
      </c>
      <c r="Q59" s="11">
        <f t="shared" si="38"/>
        <v>2804.66</v>
      </c>
      <c r="R59" s="7">
        <f t="shared" si="38"/>
        <v>2874.78</v>
      </c>
      <c r="S59" s="7">
        <f t="shared" si="38"/>
        <v>2946.65</v>
      </c>
      <c r="T59" s="7">
        <f t="shared" si="38"/>
        <v>3020.31</v>
      </c>
      <c r="U59" s="7">
        <f t="shared" si="38"/>
        <v>3095.82</v>
      </c>
      <c r="V59" s="7">
        <f t="shared" si="38"/>
        <v>3173.22</v>
      </c>
    </row>
    <row r="60" spans="1:22" x14ac:dyDescent="0.2">
      <c r="A60" s="2">
        <v>19</v>
      </c>
      <c r="B60" s="2" t="s">
        <v>45</v>
      </c>
      <c r="C60" s="9">
        <f>ROUND(C57/2080,2)</f>
        <v>22.9</v>
      </c>
      <c r="D60" s="11">
        <f>ROUND(D57/2080,2)</f>
        <v>23.48</v>
      </c>
      <c r="E60" s="11">
        <f t="shared" ref="E60:V60" si="39">ROUND(E57/2080,2)</f>
        <v>24.06</v>
      </c>
      <c r="F60" s="11">
        <f t="shared" si="39"/>
        <v>24.66</v>
      </c>
      <c r="G60" s="11">
        <f t="shared" si="39"/>
        <v>25.28</v>
      </c>
      <c r="H60" s="11">
        <f t="shared" si="39"/>
        <v>25.91</v>
      </c>
      <c r="I60" s="11">
        <f t="shared" si="39"/>
        <v>26.56</v>
      </c>
      <c r="J60" s="11">
        <f t="shared" si="39"/>
        <v>27.22</v>
      </c>
      <c r="K60" s="11">
        <f t="shared" si="39"/>
        <v>27.91</v>
      </c>
      <c r="L60" s="11">
        <f t="shared" si="39"/>
        <v>28.6</v>
      </c>
      <c r="M60" s="11">
        <f t="shared" si="39"/>
        <v>29.32</v>
      </c>
      <c r="N60" s="11">
        <f t="shared" si="39"/>
        <v>30.05</v>
      </c>
      <c r="O60" s="11">
        <f t="shared" si="39"/>
        <v>30.8</v>
      </c>
      <c r="P60" s="11">
        <f t="shared" si="39"/>
        <v>31.57</v>
      </c>
      <c r="Q60" s="11">
        <f t="shared" si="39"/>
        <v>32.36</v>
      </c>
      <c r="R60" s="7">
        <f t="shared" si="39"/>
        <v>33.17</v>
      </c>
      <c r="S60" s="7">
        <f t="shared" si="39"/>
        <v>34</v>
      </c>
      <c r="T60" s="7">
        <f t="shared" si="39"/>
        <v>34.85</v>
      </c>
      <c r="U60" s="7">
        <f t="shared" si="39"/>
        <v>35.72</v>
      </c>
      <c r="V60" s="7">
        <f t="shared" si="39"/>
        <v>36.61</v>
      </c>
    </row>
    <row r="61" spans="1:22" x14ac:dyDescent="0.2">
      <c r="A61" s="2"/>
      <c r="B61" s="2"/>
      <c r="C61" s="12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22" x14ac:dyDescent="0.2">
      <c r="A62" s="2" t="s">
        <v>20</v>
      </c>
      <c r="B62" s="2" t="s">
        <v>21</v>
      </c>
      <c r="C62" s="15" t="s">
        <v>22</v>
      </c>
      <c r="D62" s="15" t="s">
        <v>23</v>
      </c>
      <c r="E62" s="15" t="s">
        <v>24</v>
      </c>
      <c r="F62" s="15" t="s">
        <v>25</v>
      </c>
      <c r="G62" s="15" t="s">
        <v>26</v>
      </c>
      <c r="H62" s="15" t="s">
        <v>27</v>
      </c>
      <c r="I62" s="15" t="s">
        <v>28</v>
      </c>
      <c r="J62" s="15" t="s">
        <v>29</v>
      </c>
      <c r="K62" s="15" t="s">
        <v>30</v>
      </c>
      <c r="L62" s="15" t="s">
        <v>31</v>
      </c>
      <c r="M62" s="15" t="s">
        <v>32</v>
      </c>
      <c r="N62" s="15" t="s">
        <v>33</v>
      </c>
      <c r="O62" s="15" t="s">
        <v>34</v>
      </c>
      <c r="P62" s="15" t="s">
        <v>35</v>
      </c>
      <c r="Q62" s="15" t="s">
        <v>36</v>
      </c>
      <c r="R62" s="3" t="s">
        <v>37</v>
      </c>
      <c r="S62" s="3" t="s">
        <v>38</v>
      </c>
      <c r="T62" s="3" t="s">
        <v>39</v>
      </c>
      <c r="U62" s="3" t="s">
        <v>40</v>
      </c>
      <c r="V62" s="3" t="s">
        <v>41</v>
      </c>
    </row>
    <row r="63" spans="1:22" x14ac:dyDescent="0.2">
      <c r="A63" s="2">
        <v>20</v>
      </c>
      <c r="B63" s="2" t="s">
        <v>42</v>
      </c>
      <c r="C63" s="9">
        <f>ROUND(C57*1.05,2)</f>
        <v>50020.35</v>
      </c>
      <c r="D63" s="10">
        <f>ROUND(C63*102.5%,2)</f>
        <v>51270.86</v>
      </c>
      <c r="E63" s="10">
        <f t="shared" ref="E63:V63" si="40">ROUND(D63*102.5%,2)</f>
        <v>52552.63</v>
      </c>
      <c r="F63" s="10">
        <f t="shared" si="40"/>
        <v>53866.45</v>
      </c>
      <c r="G63" s="10">
        <f t="shared" si="40"/>
        <v>55213.11</v>
      </c>
      <c r="H63" s="10">
        <f t="shared" si="40"/>
        <v>56593.440000000002</v>
      </c>
      <c r="I63" s="10">
        <f t="shared" si="40"/>
        <v>58008.28</v>
      </c>
      <c r="J63" s="10">
        <f t="shared" si="40"/>
        <v>59458.49</v>
      </c>
      <c r="K63" s="10">
        <f t="shared" si="40"/>
        <v>60944.95</v>
      </c>
      <c r="L63" s="10">
        <f t="shared" si="40"/>
        <v>62468.57</v>
      </c>
      <c r="M63" s="10">
        <f t="shared" si="40"/>
        <v>64030.28</v>
      </c>
      <c r="N63" s="10">
        <f t="shared" si="40"/>
        <v>65631.039999999994</v>
      </c>
      <c r="O63" s="10">
        <f t="shared" si="40"/>
        <v>67271.820000000007</v>
      </c>
      <c r="P63" s="10">
        <f t="shared" si="40"/>
        <v>68953.62</v>
      </c>
      <c r="Q63" s="10">
        <f t="shared" si="40"/>
        <v>70677.460000000006</v>
      </c>
      <c r="R63" s="5">
        <f t="shared" si="40"/>
        <v>72444.399999999994</v>
      </c>
      <c r="S63" s="5">
        <f t="shared" si="40"/>
        <v>74255.509999999995</v>
      </c>
      <c r="T63" s="5">
        <f t="shared" si="40"/>
        <v>76111.899999999994</v>
      </c>
      <c r="U63" s="5">
        <f t="shared" si="40"/>
        <v>78014.7</v>
      </c>
      <c r="V63" s="5">
        <f t="shared" si="40"/>
        <v>79965.070000000007</v>
      </c>
    </row>
    <row r="64" spans="1:22" x14ac:dyDescent="0.2">
      <c r="A64" s="2">
        <v>20</v>
      </c>
      <c r="B64" s="2" t="s">
        <v>43</v>
      </c>
      <c r="C64" s="9">
        <f>ROUND(C63/12,2)</f>
        <v>4168.3599999999997</v>
      </c>
      <c r="D64" s="9">
        <f>ROUND(D63/12,2)</f>
        <v>4272.57</v>
      </c>
      <c r="E64" s="9">
        <f t="shared" ref="E64:V64" si="41">ROUND(E63/12,2)</f>
        <v>4379.3900000000003</v>
      </c>
      <c r="F64" s="9">
        <f t="shared" si="41"/>
        <v>4488.87</v>
      </c>
      <c r="G64" s="9">
        <f t="shared" si="41"/>
        <v>4601.09</v>
      </c>
      <c r="H64" s="9">
        <f t="shared" si="41"/>
        <v>4716.12</v>
      </c>
      <c r="I64" s="9">
        <f t="shared" si="41"/>
        <v>4834.0200000000004</v>
      </c>
      <c r="J64" s="9">
        <f t="shared" si="41"/>
        <v>4954.87</v>
      </c>
      <c r="K64" s="9">
        <f t="shared" si="41"/>
        <v>5078.75</v>
      </c>
      <c r="L64" s="9">
        <f t="shared" si="41"/>
        <v>5205.71</v>
      </c>
      <c r="M64" s="9">
        <f t="shared" si="41"/>
        <v>5335.86</v>
      </c>
      <c r="N64" s="9">
        <f t="shared" si="41"/>
        <v>5469.25</v>
      </c>
      <c r="O64" s="9">
        <f t="shared" si="41"/>
        <v>5605.99</v>
      </c>
      <c r="P64" s="9">
        <f t="shared" si="41"/>
        <v>5746.14</v>
      </c>
      <c r="Q64" s="9">
        <f t="shared" si="41"/>
        <v>5889.79</v>
      </c>
      <c r="R64" s="6">
        <f t="shared" si="41"/>
        <v>6037.03</v>
      </c>
      <c r="S64" s="6">
        <f t="shared" si="41"/>
        <v>6187.96</v>
      </c>
      <c r="T64" s="6">
        <f t="shared" si="41"/>
        <v>6342.66</v>
      </c>
      <c r="U64" s="6">
        <f t="shared" si="41"/>
        <v>6501.23</v>
      </c>
      <c r="V64" s="6">
        <f t="shared" si="41"/>
        <v>6663.76</v>
      </c>
    </row>
    <row r="65" spans="1:22" x14ac:dyDescent="0.2">
      <c r="A65" s="2">
        <v>20</v>
      </c>
      <c r="B65" s="2" t="s">
        <v>44</v>
      </c>
      <c r="C65" s="9">
        <f>ROUND(C63/24,2)</f>
        <v>2084.1799999999998</v>
      </c>
      <c r="D65" s="11">
        <f>ROUND(D63/24,2)</f>
        <v>2136.29</v>
      </c>
      <c r="E65" s="11">
        <f t="shared" ref="E65:V65" si="42">ROUND(E63/24,2)</f>
        <v>2189.69</v>
      </c>
      <c r="F65" s="11">
        <f t="shared" si="42"/>
        <v>2244.44</v>
      </c>
      <c r="G65" s="11">
        <f t="shared" si="42"/>
        <v>2300.5500000000002</v>
      </c>
      <c r="H65" s="11">
        <f t="shared" si="42"/>
        <v>2358.06</v>
      </c>
      <c r="I65" s="11">
        <f t="shared" si="42"/>
        <v>2417.0100000000002</v>
      </c>
      <c r="J65" s="11">
        <f t="shared" si="42"/>
        <v>2477.44</v>
      </c>
      <c r="K65" s="11">
        <f t="shared" si="42"/>
        <v>2539.37</v>
      </c>
      <c r="L65" s="11">
        <f t="shared" si="42"/>
        <v>2602.86</v>
      </c>
      <c r="M65" s="11">
        <f t="shared" si="42"/>
        <v>2667.93</v>
      </c>
      <c r="N65" s="11">
        <f t="shared" si="42"/>
        <v>2734.63</v>
      </c>
      <c r="O65" s="11">
        <f t="shared" si="42"/>
        <v>2802.99</v>
      </c>
      <c r="P65" s="11">
        <f t="shared" si="42"/>
        <v>2873.07</v>
      </c>
      <c r="Q65" s="11">
        <f t="shared" si="42"/>
        <v>2944.89</v>
      </c>
      <c r="R65" s="7">
        <f t="shared" si="42"/>
        <v>3018.52</v>
      </c>
      <c r="S65" s="7">
        <f t="shared" si="42"/>
        <v>3093.98</v>
      </c>
      <c r="T65" s="7">
        <f t="shared" si="42"/>
        <v>3171.33</v>
      </c>
      <c r="U65" s="7">
        <f t="shared" si="42"/>
        <v>3250.61</v>
      </c>
      <c r="V65" s="7">
        <f t="shared" si="42"/>
        <v>3331.88</v>
      </c>
    </row>
    <row r="66" spans="1:22" x14ac:dyDescent="0.2">
      <c r="A66" s="2">
        <v>20</v>
      </c>
      <c r="B66" s="2" t="s">
        <v>45</v>
      </c>
      <c r="C66" s="9">
        <f>ROUND(C63/2080,2)</f>
        <v>24.05</v>
      </c>
      <c r="D66" s="11">
        <f>ROUND(D63/2080,2)</f>
        <v>24.65</v>
      </c>
      <c r="E66" s="11">
        <f t="shared" ref="E66:V66" si="43">ROUND(E63/2080,2)</f>
        <v>25.27</v>
      </c>
      <c r="F66" s="11">
        <f t="shared" si="43"/>
        <v>25.9</v>
      </c>
      <c r="G66" s="11">
        <f t="shared" si="43"/>
        <v>26.54</v>
      </c>
      <c r="H66" s="11">
        <f t="shared" si="43"/>
        <v>27.21</v>
      </c>
      <c r="I66" s="11">
        <f t="shared" si="43"/>
        <v>27.89</v>
      </c>
      <c r="J66" s="11">
        <f t="shared" si="43"/>
        <v>28.59</v>
      </c>
      <c r="K66" s="11">
        <f t="shared" si="43"/>
        <v>29.3</v>
      </c>
      <c r="L66" s="11">
        <f t="shared" si="43"/>
        <v>30.03</v>
      </c>
      <c r="M66" s="11">
        <f t="shared" si="43"/>
        <v>30.78</v>
      </c>
      <c r="N66" s="11">
        <f t="shared" si="43"/>
        <v>31.55</v>
      </c>
      <c r="O66" s="11">
        <f t="shared" si="43"/>
        <v>32.340000000000003</v>
      </c>
      <c r="P66" s="11">
        <f t="shared" si="43"/>
        <v>33.15</v>
      </c>
      <c r="Q66" s="11">
        <f t="shared" si="43"/>
        <v>33.979999999999997</v>
      </c>
      <c r="R66" s="7">
        <f t="shared" si="43"/>
        <v>34.83</v>
      </c>
      <c r="S66" s="7">
        <f t="shared" si="43"/>
        <v>35.700000000000003</v>
      </c>
      <c r="T66" s="7">
        <f t="shared" si="43"/>
        <v>36.590000000000003</v>
      </c>
      <c r="U66" s="7">
        <f t="shared" si="43"/>
        <v>37.51</v>
      </c>
      <c r="V66" s="7">
        <f t="shared" si="43"/>
        <v>38.44</v>
      </c>
    </row>
    <row r="67" spans="1:22" x14ac:dyDescent="0.2">
      <c r="A67" s="2"/>
      <c r="B67" s="2"/>
      <c r="C67" s="12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22" x14ac:dyDescent="0.2">
      <c r="A68" s="2" t="s">
        <v>20</v>
      </c>
      <c r="B68" s="2" t="s">
        <v>21</v>
      </c>
      <c r="C68" s="15" t="s">
        <v>22</v>
      </c>
      <c r="D68" s="15" t="s">
        <v>23</v>
      </c>
      <c r="E68" s="15" t="s">
        <v>24</v>
      </c>
      <c r="F68" s="15" t="s">
        <v>25</v>
      </c>
      <c r="G68" s="15" t="s">
        <v>26</v>
      </c>
      <c r="H68" s="15" t="s">
        <v>27</v>
      </c>
      <c r="I68" s="15" t="s">
        <v>28</v>
      </c>
      <c r="J68" s="15" t="s">
        <v>29</v>
      </c>
      <c r="K68" s="15" t="s">
        <v>30</v>
      </c>
      <c r="L68" s="15" t="s">
        <v>31</v>
      </c>
      <c r="M68" s="15" t="s">
        <v>32</v>
      </c>
      <c r="N68" s="15" t="s">
        <v>33</v>
      </c>
      <c r="O68" s="15" t="s">
        <v>34</v>
      </c>
      <c r="P68" s="15" t="s">
        <v>35</v>
      </c>
      <c r="Q68" s="15" t="s">
        <v>36</v>
      </c>
      <c r="R68" s="3" t="s">
        <v>37</v>
      </c>
      <c r="S68" s="3" t="s">
        <v>38</v>
      </c>
      <c r="T68" s="3" t="s">
        <v>39</v>
      </c>
      <c r="U68" s="3" t="s">
        <v>40</v>
      </c>
      <c r="V68" s="3" t="s">
        <v>41</v>
      </c>
    </row>
    <row r="69" spans="1:22" x14ac:dyDescent="0.2">
      <c r="A69" s="2">
        <v>21</v>
      </c>
      <c r="B69" s="2" t="s">
        <v>42</v>
      </c>
      <c r="C69" s="9">
        <f>ROUND(C63*1.05,2)</f>
        <v>52521.37</v>
      </c>
      <c r="D69" s="10">
        <f>ROUND(C69*102.5%,2)</f>
        <v>53834.400000000001</v>
      </c>
      <c r="E69" s="10">
        <f t="shared" ref="E69:V69" si="44">ROUND(D69*102.5%,2)</f>
        <v>55180.26</v>
      </c>
      <c r="F69" s="10">
        <f t="shared" si="44"/>
        <v>56559.77</v>
      </c>
      <c r="G69" s="10">
        <f t="shared" si="44"/>
        <v>57973.760000000002</v>
      </c>
      <c r="H69" s="10">
        <f t="shared" si="44"/>
        <v>59423.1</v>
      </c>
      <c r="I69" s="10">
        <f t="shared" si="44"/>
        <v>60908.68</v>
      </c>
      <c r="J69" s="10">
        <f t="shared" si="44"/>
        <v>62431.4</v>
      </c>
      <c r="K69" s="10">
        <f t="shared" si="44"/>
        <v>63992.19</v>
      </c>
      <c r="L69" s="10">
        <f t="shared" si="44"/>
        <v>65591.990000000005</v>
      </c>
      <c r="M69" s="10">
        <f t="shared" si="44"/>
        <v>67231.789999999994</v>
      </c>
      <c r="N69" s="10">
        <f t="shared" si="44"/>
        <v>68912.58</v>
      </c>
      <c r="O69" s="10">
        <f t="shared" si="44"/>
        <v>70635.39</v>
      </c>
      <c r="P69" s="10">
        <f t="shared" si="44"/>
        <v>72401.27</v>
      </c>
      <c r="Q69" s="10">
        <f t="shared" si="44"/>
        <v>74211.3</v>
      </c>
      <c r="R69" s="5">
        <f t="shared" si="44"/>
        <v>76066.58</v>
      </c>
      <c r="S69" s="5">
        <f t="shared" si="44"/>
        <v>77968.240000000005</v>
      </c>
      <c r="T69" s="5">
        <f t="shared" si="44"/>
        <v>79917.45</v>
      </c>
      <c r="U69" s="5">
        <f t="shared" si="44"/>
        <v>81915.39</v>
      </c>
      <c r="V69" s="5">
        <f t="shared" si="44"/>
        <v>83963.27</v>
      </c>
    </row>
    <row r="70" spans="1:22" x14ac:dyDescent="0.2">
      <c r="A70" s="2">
        <v>21</v>
      </c>
      <c r="B70" s="2" t="s">
        <v>43</v>
      </c>
      <c r="C70" s="9">
        <f>ROUND(C69/12,2)</f>
        <v>4376.78</v>
      </c>
      <c r="D70" s="9">
        <f>ROUND(D69/12,2)</f>
        <v>4486.2</v>
      </c>
      <c r="E70" s="9">
        <f t="shared" ref="E70:V70" si="45">ROUND(E69/12,2)</f>
        <v>4598.3599999999997</v>
      </c>
      <c r="F70" s="9">
        <f t="shared" si="45"/>
        <v>4713.3100000000004</v>
      </c>
      <c r="G70" s="9">
        <f t="shared" si="45"/>
        <v>4831.1499999999996</v>
      </c>
      <c r="H70" s="9">
        <f t="shared" si="45"/>
        <v>4951.93</v>
      </c>
      <c r="I70" s="9">
        <f t="shared" si="45"/>
        <v>5075.72</v>
      </c>
      <c r="J70" s="9">
        <f t="shared" si="45"/>
        <v>5202.62</v>
      </c>
      <c r="K70" s="9">
        <f t="shared" si="45"/>
        <v>5332.68</v>
      </c>
      <c r="L70" s="9">
        <f t="shared" si="45"/>
        <v>5466</v>
      </c>
      <c r="M70" s="9">
        <f t="shared" si="45"/>
        <v>5602.65</v>
      </c>
      <c r="N70" s="9">
        <f t="shared" si="45"/>
        <v>5742.72</v>
      </c>
      <c r="O70" s="9">
        <f t="shared" si="45"/>
        <v>5886.28</v>
      </c>
      <c r="P70" s="9">
        <f t="shared" si="45"/>
        <v>6033.44</v>
      </c>
      <c r="Q70" s="9">
        <f t="shared" si="45"/>
        <v>6184.28</v>
      </c>
      <c r="R70" s="6">
        <f t="shared" si="45"/>
        <v>6338.88</v>
      </c>
      <c r="S70" s="6">
        <f t="shared" si="45"/>
        <v>6497.35</v>
      </c>
      <c r="T70" s="6">
        <f t="shared" si="45"/>
        <v>6659.79</v>
      </c>
      <c r="U70" s="6">
        <f t="shared" si="45"/>
        <v>6826.28</v>
      </c>
      <c r="V70" s="6">
        <f t="shared" si="45"/>
        <v>6996.94</v>
      </c>
    </row>
    <row r="71" spans="1:22" x14ac:dyDescent="0.2">
      <c r="A71" s="2">
        <v>21</v>
      </c>
      <c r="B71" s="2" t="s">
        <v>44</v>
      </c>
      <c r="C71" s="9">
        <f>ROUND(C69/24,2)</f>
        <v>2188.39</v>
      </c>
      <c r="D71" s="11">
        <f>ROUND(D69/24,2)</f>
        <v>2243.1</v>
      </c>
      <c r="E71" s="11">
        <f t="shared" ref="E71:V71" si="46">ROUND(E69/24,2)</f>
        <v>2299.1799999999998</v>
      </c>
      <c r="F71" s="11">
        <f t="shared" si="46"/>
        <v>2356.66</v>
      </c>
      <c r="G71" s="11">
        <f t="shared" si="46"/>
        <v>2415.5700000000002</v>
      </c>
      <c r="H71" s="11">
        <f t="shared" si="46"/>
        <v>2475.96</v>
      </c>
      <c r="I71" s="11">
        <f t="shared" si="46"/>
        <v>2537.86</v>
      </c>
      <c r="J71" s="11">
        <f t="shared" si="46"/>
        <v>2601.31</v>
      </c>
      <c r="K71" s="11">
        <f t="shared" si="46"/>
        <v>2666.34</v>
      </c>
      <c r="L71" s="11">
        <f t="shared" si="46"/>
        <v>2733</v>
      </c>
      <c r="M71" s="11">
        <f t="shared" si="46"/>
        <v>2801.32</v>
      </c>
      <c r="N71" s="11">
        <f t="shared" si="46"/>
        <v>2871.36</v>
      </c>
      <c r="O71" s="11">
        <f t="shared" si="46"/>
        <v>2943.14</v>
      </c>
      <c r="P71" s="11">
        <f t="shared" si="46"/>
        <v>3016.72</v>
      </c>
      <c r="Q71" s="11">
        <f t="shared" si="46"/>
        <v>3092.14</v>
      </c>
      <c r="R71" s="7">
        <f t="shared" si="46"/>
        <v>3169.44</v>
      </c>
      <c r="S71" s="7">
        <f t="shared" si="46"/>
        <v>3248.68</v>
      </c>
      <c r="T71" s="7">
        <f t="shared" si="46"/>
        <v>3329.89</v>
      </c>
      <c r="U71" s="7">
        <f t="shared" si="46"/>
        <v>3413.14</v>
      </c>
      <c r="V71" s="7">
        <f t="shared" si="46"/>
        <v>3498.47</v>
      </c>
    </row>
    <row r="72" spans="1:22" x14ac:dyDescent="0.2">
      <c r="A72" s="2">
        <v>21</v>
      </c>
      <c r="B72" s="2" t="s">
        <v>45</v>
      </c>
      <c r="C72" s="9">
        <f>ROUND(C69/2080,2)</f>
        <v>25.25</v>
      </c>
      <c r="D72" s="11">
        <f>ROUND(D69/2080,2)</f>
        <v>25.88</v>
      </c>
      <c r="E72" s="11">
        <f t="shared" ref="E72:V72" si="47">ROUND(E69/2080,2)</f>
        <v>26.53</v>
      </c>
      <c r="F72" s="11">
        <f t="shared" si="47"/>
        <v>27.19</v>
      </c>
      <c r="G72" s="11">
        <f t="shared" si="47"/>
        <v>27.87</v>
      </c>
      <c r="H72" s="11">
        <f t="shared" si="47"/>
        <v>28.57</v>
      </c>
      <c r="I72" s="11">
        <f t="shared" si="47"/>
        <v>29.28</v>
      </c>
      <c r="J72" s="11">
        <f t="shared" si="47"/>
        <v>30.02</v>
      </c>
      <c r="K72" s="11">
        <f t="shared" si="47"/>
        <v>30.77</v>
      </c>
      <c r="L72" s="11">
        <f t="shared" si="47"/>
        <v>31.53</v>
      </c>
      <c r="M72" s="11">
        <f t="shared" si="47"/>
        <v>32.32</v>
      </c>
      <c r="N72" s="11">
        <f t="shared" si="47"/>
        <v>33.130000000000003</v>
      </c>
      <c r="O72" s="11">
        <f t="shared" si="47"/>
        <v>33.96</v>
      </c>
      <c r="P72" s="11">
        <f t="shared" si="47"/>
        <v>34.81</v>
      </c>
      <c r="Q72" s="11">
        <f t="shared" si="47"/>
        <v>35.68</v>
      </c>
      <c r="R72" s="7">
        <f t="shared" si="47"/>
        <v>36.57</v>
      </c>
      <c r="S72" s="7">
        <f t="shared" si="47"/>
        <v>37.479999999999997</v>
      </c>
      <c r="T72" s="7">
        <f t="shared" si="47"/>
        <v>38.42</v>
      </c>
      <c r="U72" s="7">
        <f t="shared" si="47"/>
        <v>39.380000000000003</v>
      </c>
      <c r="V72" s="7">
        <f t="shared" si="47"/>
        <v>40.369999999999997</v>
      </c>
    </row>
    <row r="73" spans="1:22" x14ac:dyDescent="0.2">
      <c r="A73" s="2"/>
      <c r="B73" s="2"/>
      <c r="C73" s="12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1:22" x14ac:dyDescent="0.2">
      <c r="A74" s="2" t="s">
        <v>20</v>
      </c>
      <c r="B74" s="2" t="s">
        <v>21</v>
      </c>
      <c r="C74" s="15" t="s">
        <v>22</v>
      </c>
      <c r="D74" s="15" t="s">
        <v>23</v>
      </c>
      <c r="E74" s="15" t="s">
        <v>24</v>
      </c>
      <c r="F74" s="15" t="s">
        <v>25</v>
      </c>
      <c r="G74" s="15" t="s">
        <v>26</v>
      </c>
      <c r="H74" s="15" t="s">
        <v>27</v>
      </c>
      <c r="I74" s="15" t="s">
        <v>28</v>
      </c>
      <c r="J74" s="15" t="s">
        <v>29</v>
      </c>
      <c r="K74" s="15" t="s">
        <v>30</v>
      </c>
      <c r="L74" s="15" t="s">
        <v>31</v>
      </c>
      <c r="M74" s="15" t="s">
        <v>32</v>
      </c>
      <c r="N74" s="15" t="s">
        <v>33</v>
      </c>
      <c r="O74" s="15" t="s">
        <v>34</v>
      </c>
      <c r="P74" s="15" t="s">
        <v>35</v>
      </c>
      <c r="Q74" s="15" t="s">
        <v>36</v>
      </c>
      <c r="R74" s="3" t="s">
        <v>37</v>
      </c>
      <c r="S74" s="3" t="s">
        <v>38</v>
      </c>
      <c r="T74" s="3" t="s">
        <v>39</v>
      </c>
      <c r="U74" s="3" t="s">
        <v>40</v>
      </c>
      <c r="V74" s="3" t="s">
        <v>41</v>
      </c>
    </row>
    <row r="75" spans="1:22" x14ac:dyDescent="0.2">
      <c r="A75" s="2">
        <v>22</v>
      </c>
      <c r="B75" s="2" t="s">
        <v>42</v>
      </c>
      <c r="C75" s="9">
        <f>ROUND(C69*1.05,2)</f>
        <v>55147.44</v>
      </c>
      <c r="D75" s="10">
        <f>ROUND(C75*102.5%,2)</f>
        <v>56526.13</v>
      </c>
      <c r="E75" s="10">
        <f t="shared" ref="E75:V75" si="48">ROUND(D75*102.5%,2)</f>
        <v>57939.28</v>
      </c>
      <c r="F75" s="10">
        <f t="shared" si="48"/>
        <v>59387.76</v>
      </c>
      <c r="G75" s="10">
        <f t="shared" si="48"/>
        <v>60872.45</v>
      </c>
      <c r="H75" s="10">
        <f t="shared" si="48"/>
        <v>62394.26</v>
      </c>
      <c r="I75" s="10">
        <f t="shared" si="48"/>
        <v>63954.12</v>
      </c>
      <c r="J75" s="10">
        <f t="shared" si="48"/>
        <v>65552.97</v>
      </c>
      <c r="K75" s="10">
        <f t="shared" si="48"/>
        <v>67191.789999999994</v>
      </c>
      <c r="L75" s="10">
        <f t="shared" si="48"/>
        <v>68871.58</v>
      </c>
      <c r="M75" s="10">
        <f t="shared" si="48"/>
        <v>70593.37</v>
      </c>
      <c r="N75" s="10">
        <f t="shared" si="48"/>
        <v>72358.2</v>
      </c>
      <c r="O75" s="10">
        <f t="shared" si="48"/>
        <v>74167.16</v>
      </c>
      <c r="P75" s="10">
        <f t="shared" si="48"/>
        <v>76021.34</v>
      </c>
      <c r="Q75" s="10">
        <f t="shared" si="48"/>
        <v>77921.87</v>
      </c>
      <c r="R75" s="5">
        <f t="shared" si="48"/>
        <v>79869.919999999998</v>
      </c>
      <c r="S75" s="5">
        <f t="shared" si="48"/>
        <v>81866.67</v>
      </c>
      <c r="T75" s="5">
        <f t="shared" si="48"/>
        <v>83913.34</v>
      </c>
      <c r="U75" s="5">
        <f t="shared" si="48"/>
        <v>86011.17</v>
      </c>
      <c r="V75" s="5">
        <f t="shared" si="48"/>
        <v>88161.45</v>
      </c>
    </row>
    <row r="76" spans="1:22" x14ac:dyDescent="0.2">
      <c r="A76" s="2">
        <v>22</v>
      </c>
      <c r="B76" s="2" t="s">
        <v>43</v>
      </c>
      <c r="C76" s="9">
        <f>ROUND(C75/12,2)</f>
        <v>4595.62</v>
      </c>
      <c r="D76" s="9">
        <f>ROUND(D75/12,2)</f>
        <v>4710.51</v>
      </c>
      <c r="E76" s="9">
        <f t="shared" ref="E76:V76" si="49">ROUND(E75/12,2)</f>
        <v>4828.2700000000004</v>
      </c>
      <c r="F76" s="9">
        <f t="shared" si="49"/>
        <v>4948.9799999999996</v>
      </c>
      <c r="G76" s="9">
        <f t="shared" si="49"/>
        <v>5072.7</v>
      </c>
      <c r="H76" s="9">
        <f t="shared" si="49"/>
        <v>5199.5200000000004</v>
      </c>
      <c r="I76" s="9">
        <f t="shared" si="49"/>
        <v>5329.51</v>
      </c>
      <c r="J76" s="9">
        <f t="shared" si="49"/>
        <v>5462.75</v>
      </c>
      <c r="K76" s="9">
        <f t="shared" si="49"/>
        <v>5599.32</v>
      </c>
      <c r="L76" s="9">
        <f t="shared" si="49"/>
        <v>5739.3</v>
      </c>
      <c r="M76" s="9">
        <f t="shared" si="49"/>
        <v>5882.78</v>
      </c>
      <c r="N76" s="9">
        <f t="shared" si="49"/>
        <v>6029.85</v>
      </c>
      <c r="O76" s="9">
        <f t="shared" si="49"/>
        <v>6180.6</v>
      </c>
      <c r="P76" s="9">
        <f t="shared" si="49"/>
        <v>6335.11</v>
      </c>
      <c r="Q76" s="9">
        <f t="shared" si="49"/>
        <v>6493.49</v>
      </c>
      <c r="R76" s="6">
        <f t="shared" si="49"/>
        <v>6655.83</v>
      </c>
      <c r="S76" s="6">
        <f t="shared" si="49"/>
        <v>6822.22</v>
      </c>
      <c r="T76" s="6">
        <f t="shared" si="49"/>
        <v>6992.78</v>
      </c>
      <c r="U76" s="6">
        <f t="shared" si="49"/>
        <v>7167.6</v>
      </c>
      <c r="V76" s="6">
        <f t="shared" si="49"/>
        <v>7346.79</v>
      </c>
    </row>
    <row r="77" spans="1:22" x14ac:dyDescent="0.2">
      <c r="A77" s="2">
        <v>22</v>
      </c>
      <c r="B77" s="2" t="s">
        <v>44</v>
      </c>
      <c r="C77" s="9">
        <f>ROUND(C75/24,2)</f>
        <v>2297.81</v>
      </c>
      <c r="D77" s="11">
        <f>ROUND(D75/24,2)</f>
        <v>2355.2600000000002</v>
      </c>
      <c r="E77" s="11">
        <f t="shared" ref="E77:V77" si="50">ROUND(E75/24,2)</f>
        <v>2414.14</v>
      </c>
      <c r="F77" s="11">
        <f t="shared" si="50"/>
        <v>2474.4899999999998</v>
      </c>
      <c r="G77" s="11">
        <f t="shared" si="50"/>
        <v>2536.35</v>
      </c>
      <c r="H77" s="11">
        <f t="shared" si="50"/>
        <v>2599.7600000000002</v>
      </c>
      <c r="I77" s="11">
        <f t="shared" si="50"/>
        <v>2664.76</v>
      </c>
      <c r="J77" s="11">
        <f t="shared" si="50"/>
        <v>2731.37</v>
      </c>
      <c r="K77" s="11">
        <f t="shared" si="50"/>
        <v>2799.66</v>
      </c>
      <c r="L77" s="11">
        <f t="shared" si="50"/>
        <v>2869.65</v>
      </c>
      <c r="M77" s="11">
        <f t="shared" si="50"/>
        <v>2941.39</v>
      </c>
      <c r="N77" s="11">
        <f t="shared" si="50"/>
        <v>3014.93</v>
      </c>
      <c r="O77" s="11">
        <f t="shared" si="50"/>
        <v>3090.3</v>
      </c>
      <c r="P77" s="11">
        <f t="shared" si="50"/>
        <v>3167.56</v>
      </c>
      <c r="Q77" s="11">
        <f t="shared" si="50"/>
        <v>3246.74</v>
      </c>
      <c r="R77" s="7">
        <f t="shared" si="50"/>
        <v>3327.91</v>
      </c>
      <c r="S77" s="7">
        <f t="shared" si="50"/>
        <v>3411.11</v>
      </c>
      <c r="T77" s="7">
        <f t="shared" si="50"/>
        <v>3496.39</v>
      </c>
      <c r="U77" s="7">
        <f t="shared" si="50"/>
        <v>3583.8</v>
      </c>
      <c r="V77" s="7">
        <f t="shared" si="50"/>
        <v>3673.39</v>
      </c>
    </row>
    <row r="78" spans="1:22" x14ac:dyDescent="0.2">
      <c r="A78" s="2">
        <v>22</v>
      </c>
      <c r="B78" s="2" t="s">
        <v>45</v>
      </c>
      <c r="C78" s="9">
        <f>ROUND(C75/2080,2)</f>
        <v>26.51</v>
      </c>
      <c r="D78" s="11">
        <f>ROUND(D75/2080,2)</f>
        <v>27.18</v>
      </c>
      <c r="E78" s="11">
        <f t="shared" ref="E78:V78" si="51">ROUND(E75/2080,2)</f>
        <v>27.86</v>
      </c>
      <c r="F78" s="11">
        <f t="shared" si="51"/>
        <v>28.55</v>
      </c>
      <c r="G78" s="11">
        <f t="shared" si="51"/>
        <v>29.27</v>
      </c>
      <c r="H78" s="11">
        <f t="shared" si="51"/>
        <v>30</v>
      </c>
      <c r="I78" s="11">
        <f t="shared" si="51"/>
        <v>30.75</v>
      </c>
      <c r="J78" s="11">
        <f t="shared" si="51"/>
        <v>31.52</v>
      </c>
      <c r="K78" s="11">
        <f t="shared" si="51"/>
        <v>32.299999999999997</v>
      </c>
      <c r="L78" s="11">
        <f t="shared" si="51"/>
        <v>33.11</v>
      </c>
      <c r="M78" s="11">
        <f t="shared" si="51"/>
        <v>33.94</v>
      </c>
      <c r="N78" s="11">
        <f t="shared" si="51"/>
        <v>34.79</v>
      </c>
      <c r="O78" s="11">
        <f t="shared" si="51"/>
        <v>35.659999999999997</v>
      </c>
      <c r="P78" s="11">
        <f t="shared" si="51"/>
        <v>36.549999999999997</v>
      </c>
      <c r="Q78" s="11">
        <f t="shared" si="51"/>
        <v>37.46</v>
      </c>
      <c r="R78" s="7">
        <f t="shared" si="51"/>
        <v>38.4</v>
      </c>
      <c r="S78" s="7">
        <f t="shared" si="51"/>
        <v>39.36</v>
      </c>
      <c r="T78" s="7">
        <f t="shared" si="51"/>
        <v>40.340000000000003</v>
      </c>
      <c r="U78" s="7">
        <f t="shared" si="51"/>
        <v>41.35</v>
      </c>
      <c r="V78" s="7">
        <f t="shared" si="51"/>
        <v>42.39</v>
      </c>
    </row>
    <row r="79" spans="1:22" x14ac:dyDescent="0.2">
      <c r="A79" s="2"/>
      <c r="B79" s="2"/>
      <c r="C79" s="12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1:22" x14ac:dyDescent="0.2">
      <c r="A80" s="2" t="s">
        <v>20</v>
      </c>
      <c r="B80" s="2" t="s">
        <v>21</v>
      </c>
      <c r="C80" s="15" t="s">
        <v>22</v>
      </c>
      <c r="D80" s="15" t="s">
        <v>23</v>
      </c>
      <c r="E80" s="15" t="s">
        <v>24</v>
      </c>
      <c r="F80" s="15" t="s">
        <v>25</v>
      </c>
      <c r="G80" s="15" t="s">
        <v>26</v>
      </c>
      <c r="H80" s="15" t="s">
        <v>27</v>
      </c>
      <c r="I80" s="15" t="s">
        <v>28</v>
      </c>
      <c r="J80" s="15" t="s">
        <v>29</v>
      </c>
      <c r="K80" s="15" t="s">
        <v>30</v>
      </c>
      <c r="L80" s="15" t="s">
        <v>31</v>
      </c>
      <c r="M80" s="15" t="s">
        <v>32</v>
      </c>
      <c r="N80" s="15" t="s">
        <v>33</v>
      </c>
      <c r="O80" s="15" t="s">
        <v>34</v>
      </c>
      <c r="P80" s="15" t="s">
        <v>35</v>
      </c>
      <c r="Q80" s="15" t="s">
        <v>36</v>
      </c>
      <c r="R80" s="3" t="s">
        <v>37</v>
      </c>
      <c r="S80" s="3" t="s">
        <v>38</v>
      </c>
      <c r="T80" s="3" t="s">
        <v>39</v>
      </c>
      <c r="U80" s="3" t="s">
        <v>40</v>
      </c>
      <c r="V80" s="3" t="s">
        <v>41</v>
      </c>
    </row>
    <row r="81" spans="1:22" x14ac:dyDescent="0.2">
      <c r="A81" s="2">
        <v>23</v>
      </c>
      <c r="B81" s="2" t="s">
        <v>42</v>
      </c>
      <c r="C81" s="9">
        <f>ROUND(C75*1.05,2)</f>
        <v>57904.81</v>
      </c>
      <c r="D81" s="10">
        <f>ROUND(C81*102.5%,2)</f>
        <v>59352.43</v>
      </c>
      <c r="E81" s="10">
        <f t="shared" ref="E81:V81" si="52">ROUND(D81*102.5%,2)</f>
        <v>60836.24</v>
      </c>
      <c r="F81" s="10">
        <f t="shared" si="52"/>
        <v>62357.15</v>
      </c>
      <c r="G81" s="10">
        <f t="shared" si="52"/>
        <v>63916.08</v>
      </c>
      <c r="H81" s="10">
        <f t="shared" si="52"/>
        <v>65513.98</v>
      </c>
      <c r="I81" s="10">
        <f t="shared" si="52"/>
        <v>67151.83</v>
      </c>
      <c r="J81" s="10">
        <f t="shared" si="52"/>
        <v>68830.63</v>
      </c>
      <c r="K81" s="10">
        <f t="shared" si="52"/>
        <v>70551.399999999994</v>
      </c>
      <c r="L81" s="10">
        <f t="shared" si="52"/>
        <v>72315.19</v>
      </c>
      <c r="M81" s="10">
        <f t="shared" si="52"/>
        <v>74123.070000000007</v>
      </c>
      <c r="N81" s="10">
        <f t="shared" si="52"/>
        <v>75976.149999999994</v>
      </c>
      <c r="O81" s="10">
        <f t="shared" si="52"/>
        <v>77875.55</v>
      </c>
      <c r="P81" s="10">
        <f t="shared" si="52"/>
        <v>79822.44</v>
      </c>
      <c r="Q81" s="10">
        <f t="shared" si="52"/>
        <v>81818</v>
      </c>
      <c r="R81" s="5">
        <f t="shared" si="52"/>
        <v>83863.45</v>
      </c>
      <c r="S81" s="5">
        <f t="shared" si="52"/>
        <v>85960.04</v>
      </c>
      <c r="T81" s="5">
        <f t="shared" si="52"/>
        <v>88109.04</v>
      </c>
      <c r="U81" s="5">
        <f t="shared" si="52"/>
        <v>90311.77</v>
      </c>
      <c r="V81" s="5">
        <f t="shared" si="52"/>
        <v>92569.56</v>
      </c>
    </row>
    <row r="82" spans="1:22" x14ac:dyDescent="0.2">
      <c r="A82" s="2">
        <v>23</v>
      </c>
      <c r="B82" s="2" t="s">
        <v>43</v>
      </c>
      <c r="C82" s="9">
        <f>ROUND(C81/12,2)</f>
        <v>4825.3999999999996</v>
      </c>
      <c r="D82" s="9">
        <f>ROUND(D81/12,2)</f>
        <v>4946.04</v>
      </c>
      <c r="E82" s="9">
        <f t="shared" ref="E82:V82" si="53">ROUND(E81/12,2)</f>
        <v>5069.6899999999996</v>
      </c>
      <c r="F82" s="9">
        <f t="shared" si="53"/>
        <v>5196.43</v>
      </c>
      <c r="G82" s="9">
        <f t="shared" si="53"/>
        <v>5326.34</v>
      </c>
      <c r="H82" s="9">
        <f t="shared" si="53"/>
        <v>5459.5</v>
      </c>
      <c r="I82" s="9">
        <f t="shared" si="53"/>
        <v>5595.99</v>
      </c>
      <c r="J82" s="9">
        <f t="shared" si="53"/>
        <v>5735.89</v>
      </c>
      <c r="K82" s="9">
        <f t="shared" si="53"/>
        <v>5879.28</v>
      </c>
      <c r="L82" s="9">
        <f t="shared" si="53"/>
        <v>6026.27</v>
      </c>
      <c r="M82" s="9">
        <f t="shared" si="53"/>
        <v>6176.92</v>
      </c>
      <c r="N82" s="9">
        <f t="shared" si="53"/>
        <v>6331.35</v>
      </c>
      <c r="O82" s="9">
        <f t="shared" si="53"/>
        <v>6489.63</v>
      </c>
      <c r="P82" s="9">
        <f t="shared" si="53"/>
        <v>6651.87</v>
      </c>
      <c r="Q82" s="9">
        <f t="shared" si="53"/>
        <v>6818.17</v>
      </c>
      <c r="R82" s="6">
        <f t="shared" si="53"/>
        <v>6988.62</v>
      </c>
      <c r="S82" s="6">
        <f t="shared" si="53"/>
        <v>7163.34</v>
      </c>
      <c r="T82" s="6">
        <f t="shared" si="53"/>
        <v>7342.42</v>
      </c>
      <c r="U82" s="6">
        <f t="shared" si="53"/>
        <v>7525.98</v>
      </c>
      <c r="V82" s="6">
        <f t="shared" si="53"/>
        <v>7714.13</v>
      </c>
    </row>
    <row r="83" spans="1:22" x14ac:dyDescent="0.2">
      <c r="A83" s="2">
        <v>23</v>
      </c>
      <c r="B83" s="2" t="s">
        <v>44</v>
      </c>
      <c r="C83" s="9">
        <f>ROUND(C81/24,2)</f>
        <v>2412.6999999999998</v>
      </c>
      <c r="D83" s="11">
        <f>ROUND(D81/24,2)</f>
        <v>2473.02</v>
      </c>
      <c r="E83" s="11">
        <f t="shared" ref="E83:V83" si="54">ROUND(E81/24,2)</f>
        <v>2534.84</v>
      </c>
      <c r="F83" s="11">
        <f t="shared" si="54"/>
        <v>2598.21</v>
      </c>
      <c r="G83" s="11">
        <f t="shared" si="54"/>
        <v>2663.17</v>
      </c>
      <c r="H83" s="11">
        <f t="shared" si="54"/>
        <v>2729.75</v>
      </c>
      <c r="I83" s="11">
        <f t="shared" si="54"/>
        <v>2797.99</v>
      </c>
      <c r="J83" s="11">
        <f t="shared" si="54"/>
        <v>2867.94</v>
      </c>
      <c r="K83" s="11">
        <f t="shared" si="54"/>
        <v>2939.64</v>
      </c>
      <c r="L83" s="11">
        <f t="shared" si="54"/>
        <v>3013.13</v>
      </c>
      <c r="M83" s="11">
        <f t="shared" si="54"/>
        <v>3088.46</v>
      </c>
      <c r="N83" s="11">
        <f t="shared" si="54"/>
        <v>3165.67</v>
      </c>
      <c r="O83" s="11">
        <f t="shared" si="54"/>
        <v>3244.81</v>
      </c>
      <c r="P83" s="11">
        <f t="shared" si="54"/>
        <v>3325.94</v>
      </c>
      <c r="Q83" s="11">
        <f t="shared" si="54"/>
        <v>3409.08</v>
      </c>
      <c r="R83" s="7">
        <f t="shared" si="54"/>
        <v>3494.31</v>
      </c>
      <c r="S83" s="7">
        <f t="shared" si="54"/>
        <v>3581.67</v>
      </c>
      <c r="T83" s="7">
        <f t="shared" si="54"/>
        <v>3671.21</v>
      </c>
      <c r="U83" s="7">
        <f t="shared" si="54"/>
        <v>3762.99</v>
      </c>
      <c r="V83" s="7">
        <f t="shared" si="54"/>
        <v>3857.07</v>
      </c>
    </row>
    <row r="84" spans="1:22" x14ac:dyDescent="0.2">
      <c r="A84" s="2">
        <v>23</v>
      </c>
      <c r="B84" s="2" t="s">
        <v>45</v>
      </c>
      <c r="C84" s="9">
        <f>ROUND(C81/2080,2)</f>
        <v>27.84</v>
      </c>
      <c r="D84" s="11">
        <f>ROUND(D81/2080,2)</f>
        <v>28.53</v>
      </c>
      <c r="E84" s="11">
        <f t="shared" ref="E84:V84" si="55">ROUND(E81/2080,2)</f>
        <v>29.25</v>
      </c>
      <c r="F84" s="11">
        <f t="shared" si="55"/>
        <v>29.98</v>
      </c>
      <c r="G84" s="11">
        <f t="shared" si="55"/>
        <v>30.73</v>
      </c>
      <c r="H84" s="11">
        <f t="shared" si="55"/>
        <v>31.5</v>
      </c>
      <c r="I84" s="11">
        <f t="shared" si="55"/>
        <v>32.28</v>
      </c>
      <c r="J84" s="11">
        <f t="shared" si="55"/>
        <v>33.090000000000003</v>
      </c>
      <c r="K84" s="11">
        <f t="shared" si="55"/>
        <v>33.92</v>
      </c>
      <c r="L84" s="11">
        <f t="shared" si="55"/>
        <v>34.770000000000003</v>
      </c>
      <c r="M84" s="11">
        <f t="shared" si="55"/>
        <v>35.64</v>
      </c>
      <c r="N84" s="11">
        <f t="shared" si="55"/>
        <v>36.53</v>
      </c>
      <c r="O84" s="11">
        <f t="shared" si="55"/>
        <v>37.44</v>
      </c>
      <c r="P84" s="11">
        <f t="shared" si="55"/>
        <v>38.380000000000003</v>
      </c>
      <c r="Q84" s="11">
        <f t="shared" si="55"/>
        <v>39.340000000000003</v>
      </c>
      <c r="R84" s="7">
        <f t="shared" si="55"/>
        <v>40.32</v>
      </c>
      <c r="S84" s="7">
        <f t="shared" si="55"/>
        <v>41.33</v>
      </c>
      <c r="T84" s="7">
        <f t="shared" si="55"/>
        <v>42.36</v>
      </c>
      <c r="U84" s="7">
        <f t="shared" si="55"/>
        <v>43.42</v>
      </c>
      <c r="V84" s="7">
        <f t="shared" si="55"/>
        <v>44.5</v>
      </c>
    </row>
    <row r="85" spans="1:22" x14ac:dyDescent="0.2">
      <c r="A85" s="2"/>
      <c r="B85" s="2"/>
      <c r="C85" s="12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1:22" x14ac:dyDescent="0.2">
      <c r="A86" s="2" t="s">
        <v>20</v>
      </c>
      <c r="B86" s="2" t="s">
        <v>21</v>
      </c>
      <c r="C86" s="15" t="s">
        <v>22</v>
      </c>
      <c r="D86" s="15" t="s">
        <v>23</v>
      </c>
      <c r="E86" s="15" t="s">
        <v>24</v>
      </c>
      <c r="F86" s="15" t="s">
        <v>25</v>
      </c>
      <c r="G86" s="15" t="s">
        <v>26</v>
      </c>
      <c r="H86" s="15" t="s">
        <v>27</v>
      </c>
      <c r="I86" s="15" t="s">
        <v>28</v>
      </c>
      <c r="J86" s="15" t="s">
        <v>29</v>
      </c>
      <c r="K86" s="15" t="s">
        <v>30</v>
      </c>
      <c r="L86" s="15" t="s">
        <v>31</v>
      </c>
      <c r="M86" s="15" t="s">
        <v>32</v>
      </c>
      <c r="N86" s="15" t="s">
        <v>33</v>
      </c>
      <c r="O86" s="15" t="s">
        <v>34</v>
      </c>
      <c r="P86" s="15" t="s">
        <v>35</v>
      </c>
      <c r="Q86" s="15" t="s">
        <v>36</v>
      </c>
      <c r="R86" s="3" t="s">
        <v>37</v>
      </c>
      <c r="S86" s="3" t="s">
        <v>38</v>
      </c>
      <c r="T86" s="3" t="s">
        <v>39</v>
      </c>
      <c r="U86" s="3" t="s">
        <v>40</v>
      </c>
      <c r="V86" s="3" t="s">
        <v>41</v>
      </c>
    </row>
    <row r="87" spans="1:22" x14ac:dyDescent="0.2">
      <c r="A87" s="2">
        <v>24</v>
      </c>
      <c r="B87" s="2" t="s">
        <v>42</v>
      </c>
      <c r="C87" s="9">
        <f>ROUND(C81*1.05,2)</f>
        <v>60800.05</v>
      </c>
      <c r="D87" s="10">
        <f>ROUND(C87*102.5%,2)</f>
        <v>62320.05</v>
      </c>
      <c r="E87" s="10">
        <f t="shared" ref="E87:V87" si="56">ROUND(D87*102.5%,2)</f>
        <v>63878.05</v>
      </c>
      <c r="F87" s="10">
        <f t="shared" si="56"/>
        <v>65475</v>
      </c>
      <c r="G87" s="10">
        <f t="shared" si="56"/>
        <v>67111.88</v>
      </c>
      <c r="H87" s="10">
        <f t="shared" si="56"/>
        <v>68789.679999999993</v>
      </c>
      <c r="I87" s="10">
        <f t="shared" si="56"/>
        <v>70509.42</v>
      </c>
      <c r="J87" s="10">
        <f t="shared" si="56"/>
        <v>72272.160000000003</v>
      </c>
      <c r="K87" s="10">
        <f t="shared" si="56"/>
        <v>74078.960000000006</v>
      </c>
      <c r="L87" s="10">
        <f t="shared" si="56"/>
        <v>75930.929999999993</v>
      </c>
      <c r="M87" s="10">
        <f t="shared" si="56"/>
        <v>77829.2</v>
      </c>
      <c r="N87" s="10">
        <f t="shared" si="56"/>
        <v>79774.929999999993</v>
      </c>
      <c r="O87" s="10">
        <f t="shared" si="56"/>
        <v>81769.3</v>
      </c>
      <c r="P87" s="10">
        <f t="shared" si="56"/>
        <v>83813.53</v>
      </c>
      <c r="Q87" s="10">
        <f t="shared" si="56"/>
        <v>85908.87</v>
      </c>
      <c r="R87" s="5">
        <f t="shared" si="56"/>
        <v>88056.59</v>
      </c>
      <c r="S87" s="5">
        <f t="shared" si="56"/>
        <v>90258</v>
      </c>
      <c r="T87" s="5">
        <f t="shared" si="56"/>
        <v>92514.45</v>
      </c>
      <c r="U87" s="5">
        <f t="shared" si="56"/>
        <v>94827.31</v>
      </c>
      <c r="V87" s="5">
        <f t="shared" si="56"/>
        <v>97197.99</v>
      </c>
    </row>
    <row r="88" spans="1:22" x14ac:dyDescent="0.2">
      <c r="A88" s="2">
        <v>24</v>
      </c>
      <c r="B88" s="2" t="s">
        <v>43</v>
      </c>
      <c r="C88" s="9">
        <f>ROUND(C87/12,2)</f>
        <v>5066.67</v>
      </c>
      <c r="D88" s="9">
        <f>ROUND(D87/12,2)</f>
        <v>5193.34</v>
      </c>
      <c r="E88" s="9">
        <f t="shared" ref="E88:V88" si="57">ROUND(E87/12,2)</f>
        <v>5323.17</v>
      </c>
      <c r="F88" s="9">
        <f t="shared" si="57"/>
        <v>5456.25</v>
      </c>
      <c r="G88" s="9">
        <f t="shared" si="57"/>
        <v>5592.66</v>
      </c>
      <c r="H88" s="9">
        <f t="shared" si="57"/>
        <v>5732.47</v>
      </c>
      <c r="I88" s="9">
        <f t="shared" si="57"/>
        <v>5875.79</v>
      </c>
      <c r="J88" s="9">
        <f t="shared" si="57"/>
        <v>6022.68</v>
      </c>
      <c r="K88" s="9">
        <f t="shared" si="57"/>
        <v>6173.25</v>
      </c>
      <c r="L88" s="9">
        <f t="shared" si="57"/>
        <v>6327.58</v>
      </c>
      <c r="M88" s="9">
        <f t="shared" si="57"/>
        <v>6485.77</v>
      </c>
      <c r="N88" s="9">
        <f t="shared" si="57"/>
        <v>6647.91</v>
      </c>
      <c r="O88" s="9">
        <f t="shared" si="57"/>
        <v>6814.11</v>
      </c>
      <c r="P88" s="9">
        <f t="shared" si="57"/>
        <v>6984.46</v>
      </c>
      <c r="Q88" s="9">
        <f t="shared" si="57"/>
        <v>7159.07</v>
      </c>
      <c r="R88" s="6">
        <f t="shared" si="57"/>
        <v>7338.05</v>
      </c>
      <c r="S88" s="6">
        <f t="shared" si="57"/>
        <v>7521.5</v>
      </c>
      <c r="T88" s="6">
        <f t="shared" si="57"/>
        <v>7709.54</v>
      </c>
      <c r="U88" s="6">
        <f t="shared" si="57"/>
        <v>7902.28</v>
      </c>
      <c r="V88" s="6">
        <f t="shared" si="57"/>
        <v>8099.83</v>
      </c>
    </row>
    <row r="89" spans="1:22" x14ac:dyDescent="0.2">
      <c r="A89" s="2">
        <v>24</v>
      </c>
      <c r="B89" s="2" t="s">
        <v>44</v>
      </c>
      <c r="C89" s="9">
        <f>ROUND(C87/24,2)</f>
        <v>2533.34</v>
      </c>
      <c r="D89" s="11">
        <f>ROUND(D87/24,2)</f>
        <v>2596.67</v>
      </c>
      <c r="E89" s="11">
        <f t="shared" ref="E89:V89" si="58">ROUND(E87/24,2)</f>
        <v>2661.59</v>
      </c>
      <c r="F89" s="11">
        <f t="shared" si="58"/>
        <v>2728.13</v>
      </c>
      <c r="G89" s="11">
        <f t="shared" si="58"/>
        <v>2796.33</v>
      </c>
      <c r="H89" s="11">
        <f t="shared" si="58"/>
        <v>2866.24</v>
      </c>
      <c r="I89" s="11">
        <f t="shared" si="58"/>
        <v>2937.89</v>
      </c>
      <c r="J89" s="11">
        <f t="shared" si="58"/>
        <v>3011.34</v>
      </c>
      <c r="K89" s="11">
        <f t="shared" si="58"/>
        <v>3086.62</v>
      </c>
      <c r="L89" s="11">
        <f t="shared" si="58"/>
        <v>3163.79</v>
      </c>
      <c r="M89" s="11">
        <f t="shared" si="58"/>
        <v>3242.88</v>
      </c>
      <c r="N89" s="11">
        <f t="shared" si="58"/>
        <v>3323.96</v>
      </c>
      <c r="O89" s="11">
        <f t="shared" si="58"/>
        <v>3407.05</v>
      </c>
      <c r="P89" s="11">
        <f t="shared" si="58"/>
        <v>3492.23</v>
      </c>
      <c r="Q89" s="11">
        <f t="shared" si="58"/>
        <v>3579.54</v>
      </c>
      <c r="R89" s="7">
        <f t="shared" si="58"/>
        <v>3669.02</v>
      </c>
      <c r="S89" s="7">
        <f t="shared" si="58"/>
        <v>3760.75</v>
      </c>
      <c r="T89" s="7">
        <f t="shared" si="58"/>
        <v>3854.77</v>
      </c>
      <c r="U89" s="7">
        <f t="shared" si="58"/>
        <v>3951.14</v>
      </c>
      <c r="V89" s="7">
        <f t="shared" si="58"/>
        <v>4049.92</v>
      </c>
    </row>
    <row r="90" spans="1:22" x14ac:dyDescent="0.2">
      <c r="A90" s="2">
        <v>24</v>
      </c>
      <c r="B90" s="2" t="s">
        <v>45</v>
      </c>
      <c r="C90" s="9">
        <f>ROUND(C87/2080,2)</f>
        <v>29.23</v>
      </c>
      <c r="D90" s="11">
        <f>ROUND(D87/2080,2)</f>
        <v>29.96</v>
      </c>
      <c r="E90" s="11">
        <f t="shared" ref="E90:V90" si="59">ROUND(E87/2080,2)</f>
        <v>30.71</v>
      </c>
      <c r="F90" s="11">
        <f t="shared" si="59"/>
        <v>31.48</v>
      </c>
      <c r="G90" s="11">
        <f t="shared" si="59"/>
        <v>32.270000000000003</v>
      </c>
      <c r="H90" s="11">
        <f t="shared" si="59"/>
        <v>33.07</v>
      </c>
      <c r="I90" s="11">
        <f t="shared" si="59"/>
        <v>33.9</v>
      </c>
      <c r="J90" s="11">
        <f t="shared" si="59"/>
        <v>34.75</v>
      </c>
      <c r="K90" s="11">
        <f t="shared" si="59"/>
        <v>35.61</v>
      </c>
      <c r="L90" s="11">
        <f t="shared" si="59"/>
        <v>36.51</v>
      </c>
      <c r="M90" s="11">
        <f t="shared" si="59"/>
        <v>37.42</v>
      </c>
      <c r="N90" s="11">
        <f t="shared" si="59"/>
        <v>38.35</v>
      </c>
      <c r="O90" s="11">
        <f t="shared" si="59"/>
        <v>39.31</v>
      </c>
      <c r="P90" s="11">
        <f t="shared" si="59"/>
        <v>40.29</v>
      </c>
      <c r="Q90" s="11">
        <f t="shared" si="59"/>
        <v>41.3</v>
      </c>
      <c r="R90" s="7">
        <f t="shared" si="59"/>
        <v>42.33</v>
      </c>
      <c r="S90" s="7">
        <f t="shared" si="59"/>
        <v>43.39</v>
      </c>
      <c r="T90" s="7">
        <f t="shared" si="59"/>
        <v>44.48</v>
      </c>
      <c r="U90" s="7">
        <f t="shared" si="59"/>
        <v>45.59</v>
      </c>
      <c r="V90" s="7">
        <f t="shared" si="59"/>
        <v>46.73</v>
      </c>
    </row>
    <row r="91" spans="1:22" x14ac:dyDescent="0.2">
      <c r="A91" s="2"/>
      <c r="B91" s="2"/>
      <c r="C91" s="12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1:22" x14ac:dyDescent="0.2">
      <c r="A92" s="2" t="s">
        <v>20</v>
      </c>
      <c r="B92" s="2" t="s">
        <v>21</v>
      </c>
      <c r="C92" s="15" t="s">
        <v>22</v>
      </c>
      <c r="D92" s="15" t="s">
        <v>23</v>
      </c>
      <c r="E92" s="15" t="s">
        <v>24</v>
      </c>
      <c r="F92" s="15" t="s">
        <v>25</v>
      </c>
      <c r="G92" s="15" t="s">
        <v>26</v>
      </c>
      <c r="H92" s="15" t="s">
        <v>27</v>
      </c>
      <c r="I92" s="15" t="s">
        <v>28</v>
      </c>
      <c r="J92" s="15" t="s">
        <v>29</v>
      </c>
      <c r="K92" s="15" t="s">
        <v>30</v>
      </c>
      <c r="L92" s="15" t="s">
        <v>31</v>
      </c>
      <c r="M92" s="15" t="s">
        <v>32</v>
      </c>
      <c r="N92" s="15" t="s">
        <v>33</v>
      </c>
      <c r="O92" s="15" t="s">
        <v>34</v>
      </c>
      <c r="P92" s="15" t="s">
        <v>35</v>
      </c>
      <c r="Q92" s="15" t="s">
        <v>36</v>
      </c>
      <c r="R92" s="3" t="s">
        <v>37</v>
      </c>
      <c r="S92" s="3" t="s">
        <v>38</v>
      </c>
      <c r="T92" s="3" t="s">
        <v>39</v>
      </c>
      <c r="U92" s="3" t="s">
        <v>40</v>
      </c>
      <c r="V92" s="3" t="s">
        <v>41</v>
      </c>
    </row>
    <row r="93" spans="1:22" x14ac:dyDescent="0.2">
      <c r="A93" s="2">
        <v>25</v>
      </c>
      <c r="B93" s="2" t="s">
        <v>42</v>
      </c>
      <c r="C93" s="9">
        <f>ROUND(C87*1.05,2)</f>
        <v>63840.05</v>
      </c>
      <c r="D93" s="10">
        <f>ROUND(C93*102.5%,2)</f>
        <v>65436.05</v>
      </c>
      <c r="E93" s="10">
        <f t="shared" ref="E93:V93" si="60">ROUND(D93*102.5%,2)</f>
        <v>67071.95</v>
      </c>
      <c r="F93" s="10">
        <f t="shared" si="60"/>
        <v>68748.75</v>
      </c>
      <c r="G93" s="10">
        <f t="shared" si="60"/>
        <v>70467.47</v>
      </c>
      <c r="H93" s="10">
        <f t="shared" si="60"/>
        <v>72229.16</v>
      </c>
      <c r="I93" s="10">
        <f t="shared" si="60"/>
        <v>74034.89</v>
      </c>
      <c r="J93" s="10">
        <f t="shared" si="60"/>
        <v>75885.759999999995</v>
      </c>
      <c r="K93" s="10">
        <f t="shared" si="60"/>
        <v>77782.899999999994</v>
      </c>
      <c r="L93" s="10">
        <f t="shared" si="60"/>
        <v>79727.47</v>
      </c>
      <c r="M93" s="10">
        <f t="shared" si="60"/>
        <v>81720.66</v>
      </c>
      <c r="N93" s="10">
        <f t="shared" si="60"/>
        <v>83763.679999999993</v>
      </c>
      <c r="O93" s="10">
        <f t="shared" si="60"/>
        <v>85857.77</v>
      </c>
      <c r="P93" s="10">
        <f t="shared" si="60"/>
        <v>88004.21</v>
      </c>
      <c r="Q93" s="10">
        <f t="shared" si="60"/>
        <v>90204.32</v>
      </c>
      <c r="R93" s="5">
        <f t="shared" si="60"/>
        <v>92459.43</v>
      </c>
      <c r="S93" s="5">
        <f t="shared" si="60"/>
        <v>94770.92</v>
      </c>
      <c r="T93" s="5">
        <f t="shared" si="60"/>
        <v>97140.19</v>
      </c>
      <c r="U93" s="5">
        <f t="shared" si="60"/>
        <v>99568.69</v>
      </c>
      <c r="V93" s="5">
        <f t="shared" si="60"/>
        <v>102057.91</v>
      </c>
    </row>
    <row r="94" spans="1:22" x14ac:dyDescent="0.2">
      <c r="A94" s="2">
        <v>25</v>
      </c>
      <c r="B94" s="2" t="s">
        <v>43</v>
      </c>
      <c r="C94" s="9">
        <f>ROUND(C93/12,2)</f>
        <v>5320</v>
      </c>
      <c r="D94" s="9">
        <f>ROUND(D93/12,2)</f>
        <v>5453</v>
      </c>
      <c r="E94" s="9">
        <f t="shared" ref="E94:V94" si="61">ROUND(E93/12,2)</f>
        <v>5589.33</v>
      </c>
      <c r="F94" s="9">
        <f t="shared" si="61"/>
        <v>5729.06</v>
      </c>
      <c r="G94" s="9">
        <f t="shared" si="61"/>
        <v>5872.29</v>
      </c>
      <c r="H94" s="9">
        <f t="shared" si="61"/>
        <v>6019.1</v>
      </c>
      <c r="I94" s="9">
        <f t="shared" si="61"/>
        <v>6169.57</v>
      </c>
      <c r="J94" s="9">
        <f t="shared" si="61"/>
        <v>6323.81</v>
      </c>
      <c r="K94" s="9">
        <f t="shared" si="61"/>
        <v>6481.91</v>
      </c>
      <c r="L94" s="9">
        <f t="shared" si="61"/>
        <v>6643.96</v>
      </c>
      <c r="M94" s="9">
        <f t="shared" si="61"/>
        <v>6810.06</v>
      </c>
      <c r="N94" s="9">
        <f t="shared" si="61"/>
        <v>6980.31</v>
      </c>
      <c r="O94" s="9">
        <f t="shared" si="61"/>
        <v>7154.81</v>
      </c>
      <c r="P94" s="9">
        <f t="shared" si="61"/>
        <v>7333.68</v>
      </c>
      <c r="Q94" s="9">
        <f t="shared" si="61"/>
        <v>7517.03</v>
      </c>
      <c r="R94" s="6">
        <f t="shared" si="61"/>
        <v>7704.95</v>
      </c>
      <c r="S94" s="6">
        <f t="shared" si="61"/>
        <v>7897.58</v>
      </c>
      <c r="T94" s="6">
        <f t="shared" si="61"/>
        <v>8095.02</v>
      </c>
      <c r="U94" s="6">
        <f t="shared" si="61"/>
        <v>8297.39</v>
      </c>
      <c r="V94" s="6">
        <f t="shared" si="61"/>
        <v>8504.83</v>
      </c>
    </row>
    <row r="95" spans="1:22" x14ac:dyDescent="0.2">
      <c r="A95" s="2">
        <v>25</v>
      </c>
      <c r="B95" s="2" t="s">
        <v>44</v>
      </c>
      <c r="C95" s="9">
        <f>ROUND(C93/24,2)</f>
        <v>2660</v>
      </c>
      <c r="D95" s="11">
        <f>ROUND(D93/24,2)</f>
        <v>2726.5</v>
      </c>
      <c r="E95" s="11">
        <f t="shared" ref="E95:V95" si="62">ROUND(E93/24,2)</f>
        <v>2794.66</v>
      </c>
      <c r="F95" s="11">
        <f t="shared" si="62"/>
        <v>2864.53</v>
      </c>
      <c r="G95" s="11">
        <f t="shared" si="62"/>
        <v>2936.14</v>
      </c>
      <c r="H95" s="11">
        <f t="shared" si="62"/>
        <v>3009.55</v>
      </c>
      <c r="I95" s="11">
        <f t="shared" si="62"/>
        <v>3084.79</v>
      </c>
      <c r="J95" s="11">
        <f t="shared" si="62"/>
        <v>3161.91</v>
      </c>
      <c r="K95" s="11">
        <f t="shared" si="62"/>
        <v>3240.95</v>
      </c>
      <c r="L95" s="11">
        <f t="shared" si="62"/>
        <v>3321.98</v>
      </c>
      <c r="M95" s="11">
        <f t="shared" si="62"/>
        <v>3405.03</v>
      </c>
      <c r="N95" s="11">
        <f t="shared" si="62"/>
        <v>3490.15</v>
      </c>
      <c r="O95" s="11">
        <f t="shared" si="62"/>
        <v>3577.41</v>
      </c>
      <c r="P95" s="11">
        <f t="shared" si="62"/>
        <v>3666.84</v>
      </c>
      <c r="Q95" s="11">
        <f t="shared" si="62"/>
        <v>3758.51</v>
      </c>
      <c r="R95" s="7">
        <f t="shared" si="62"/>
        <v>3852.48</v>
      </c>
      <c r="S95" s="7">
        <f t="shared" si="62"/>
        <v>3948.79</v>
      </c>
      <c r="T95" s="7">
        <f t="shared" si="62"/>
        <v>4047.51</v>
      </c>
      <c r="U95" s="7">
        <f t="shared" si="62"/>
        <v>4148.7</v>
      </c>
      <c r="V95" s="7">
        <f t="shared" si="62"/>
        <v>4252.41</v>
      </c>
    </row>
    <row r="96" spans="1:22" x14ac:dyDescent="0.2">
      <c r="A96" s="2">
        <v>25</v>
      </c>
      <c r="B96" s="2" t="s">
        <v>45</v>
      </c>
      <c r="C96" s="9">
        <f>ROUND(C93/2080,2)</f>
        <v>30.69</v>
      </c>
      <c r="D96" s="11">
        <f>ROUND(D93/2080,2)</f>
        <v>31.46</v>
      </c>
      <c r="E96" s="11">
        <f t="shared" ref="E96:V96" si="63">ROUND(E93/2080,2)</f>
        <v>32.25</v>
      </c>
      <c r="F96" s="11">
        <f t="shared" si="63"/>
        <v>33.049999999999997</v>
      </c>
      <c r="G96" s="11">
        <f t="shared" si="63"/>
        <v>33.880000000000003</v>
      </c>
      <c r="H96" s="11">
        <f t="shared" si="63"/>
        <v>34.729999999999997</v>
      </c>
      <c r="I96" s="11">
        <f t="shared" si="63"/>
        <v>35.590000000000003</v>
      </c>
      <c r="J96" s="11">
        <f t="shared" si="63"/>
        <v>36.479999999999997</v>
      </c>
      <c r="K96" s="11">
        <f t="shared" si="63"/>
        <v>37.4</v>
      </c>
      <c r="L96" s="11">
        <f t="shared" si="63"/>
        <v>38.33</v>
      </c>
      <c r="M96" s="11">
        <f t="shared" si="63"/>
        <v>39.29</v>
      </c>
      <c r="N96" s="11">
        <f t="shared" si="63"/>
        <v>40.270000000000003</v>
      </c>
      <c r="O96" s="11">
        <f t="shared" si="63"/>
        <v>41.28</v>
      </c>
      <c r="P96" s="11">
        <f t="shared" si="63"/>
        <v>42.31</v>
      </c>
      <c r="Q96" s="11">
        <f t="shared" si="63"/>
        <v>43.37</v>
      </c>
      <c r="R96" s="7">
        <f t="shared" si="63"/>
        <v>44.45</v>
      </c>
      <c r="S96" s="7">
        <f t="shared" si="63"/>
        <v>45.56</v>
      </c>
      <c r="T96" s="7">
        <f t="shared" si="63"/>
        <v>46.7</v>
      </c>
      <c r="U96" s="7">
        <f t="shared" si="63"/>
        <v>47.87</v>
      </c>
      <c r="V96" s="7">
        <f t="shared" si="63"/>
        <v>49.07</v>
      </c>
    </row>
    <row r="97" spans="1:22" x14ac:dyDescent="0.2">
      <c r="A97" s="2"/>
      <c r="B97" s="2"/>
      <c r="C97" s="12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22" x14ac:dyDescent="0.2">
      <c r="A98" s="2" t="s">
        <v>20</v>
      </c>
      <c r="B98" s="2" t="s">
        <v>21</v>
      </c>
      <c r="C98" s="15" t="s">
        <v>22</v>
      </c>
      <c r="D98" s="15" t="s">
        <v>23</v>
      </c>
      <c r="E98" s="15" t="s">
        <v>24</v>
      </c>
      <c r="F98" s="15" t="s">
        <v>25</v>
      </c>
      <c r="G98" s="15" t="s">
        <v>26</v>
      </c>
      <c r="H98" s="15" t="s">
        <v>27</v>
      </c>
      <c r="I98" s="15" t="s">
        <v>28</v>
      </c>
      <c r="J98" s="15" t="s">
        <v>29</v>
      </c>
      <c r="K98" s="15" t="s">
        <v>30</v>
      </c>
      <c r="L98" s="15" t="s">
        <v>31</v>
      </c>
      <c r="M98" s="15" t="s">
        <v>32</v>
      </c>
      <c r="N98" s="15" t="s">
        <v>33</v>
      </c>
      <c r="O98" s="15" t="s">
        <v>34</v>
      </c>
      <c r="P98" s="15" t="s">
        <v>35</v>
      </c>
      <c r="Q98" s="15" t="s">
        <v>36</v>
      </c>
      <c r="R98" s="3" t="s">
        <v>37</v>
      </c>
      <c r="S98" s="3" t="s">
        <v>38</v>
      </c>
      <c r="T98" s="3" t="s">
        <v>39</v>
      </c>
      <c r="U98" s="3" t="s">
        <v>40</v>
      </c>
      <c r="V98" s="3" t="s">
        <v>41</v>
      </c>
    </row>
    <row r="99" spans="1:22" x14ac:dyDescent="0.2">
      <c r="A99" s="2">
        <v>26</v>
      </c>
      <c r="B99" s="2" t="s">
        <v>42</v>
      </c>
      <c r="C99" s="9">
        <f>ROUND(C93*1.05,2)</f>
        <v>67032.05</v>
      </c>
      <c r="D99" s="10">
        <f>ROUND(C99*102.5%,2)</f>
        <v>68707.850000000006</v>
      </c>
      <c r="E99" s="10">
        <f t="shared" ref="E99:V99" si="64">ROUND(D99*102.5%,2)</f>
        <v>70425.55</v>
      </c>
      <c r="F99" s="10">
        <f t="shared" si="64"/>
        <v>72186.19</v>
      </c>
      <c r="G99" s="10">
        <f t="shared" si="64"/>
        <v>73990.84</v>
      </c>
      <c r="H99" s="10">
        <f t="shared" si="64"/>
        <v>75840.61</v>
      </c>
      <c r="I99" s="10">
        <f t="shared" si="64"/>
        <v>77736.63</v>
      </c>
      <c r="J99" s="10">
        <f t="shared" si="64"/>
        <v>79680.05</v>
      </c>
      <c r="K99" s="10">
        <f t="shared" si="64"/>
        <v>81672.05</v>
      </c>
      <c r="L99" s="10">
        <f t="shared" si="64"/>
        <v>83713.850000000006</v>
      </c>
      <c r="M99" s="10">
        <f t="shared" si="64"/>
        <v>85806.7</v>
      </c>
      <c r="N99" s="10">
        <f t="shared" si="64"/>
        <v>87951.87</v>
      </c>
      <c r="O99" s="10">
        <f t="shared" si="64"/>
        <v>90150.67</v>
      </c>
      <c r="P99" s="10">
        <f t="shared" si="64"/>
        <v>92404.44</v>
      </c>
      <c r="Q99" s="10">
        <f t="shared" si="64"/>
        <v>94714.55</v>
      </c>
      <c r="R99" s="5">
        <f t="shared" si="64"/>
        <v>97082.41</v>
      </c>
      <c r="S99" s="5">
        <f t="shared" si="64"/>
        <v>99509.47</v>
      </c>
      <c r="T99" s="5">
        <f t="shared" si="64"/>
        <v>101997.21</v>
      </c>
      <c r="U99" s="5">
        <f t="shared" si="64"/>
        <v>104547.14</v>
      </c>
      <c r="V99" s="5">
        <f t="shared" si="64"/>
        <v>107160.82</v>
      </c>
    </row>
    <row r="100" spans="1:22" x14ac:dyDescent="0.2">
      <c r="A100" s="2">
        <v>26</v>
      </c>
      <c r="B100" s="2" t="s">
        <v>43</v>
      </c>
      <c r="C100" s="9">
        <f>ROUND(C99/12,2)</f>
        <v>5586</v>
      </c>
      <c r="D100" s="9">
        <f>ROUND(D99/12,2)</f>
        <v>5725.65</v>
      </c>
      <c r="E100" s="9">
        <f t="shared" ref="E100:V100" si="65">ROUND(E99/12,2)</f>
        <v>5868.8</v>
      </c>
      <c r="F100" s="9">
        <f t="shared" si="65"/>
        <v>6015.52</v>
      </c>
      <c r="G100" s="9">
        <f t="shared" si="65"/>
        <v>6165.9</v>
      </c>
      <c r="H100" s="9">
        <f t="shared" si="65"/>
        <v>6320.05</v>
      </c>
      <c r="I100" s="9">
        <f t="shared" si="65"/>
        <v>6478.05</v>
      </c>
      <c r="J100" s="9">
        <f t="shared" si="65"/>
        <v>6640</v>
      </c>
      <c r="K100" s="9">
        <f t="shared" si="65"/>
        <v>6806</v>
      </c>
      <c r="L100" s="9">
        <f t="shared" si="65"/>
        <v>6976.15</v>
      </c>
      <c r="M100" s="9">
        <f t="shared" si="65"/>
        <v>7150.56</v>
      </c>
      <c r="N100" s="9">
        <f t="shared" si="65"/>
        <v>7329.32</v>
      </c>
      <c r="O100" s="9">
        <f t="shared" si="65"/>
        <v>7512.56</v>
      </c>
      <c r="P100" s="9">
        <f t="shared" si="65"/>
        <v>7700.37</v>
      </c>
      <c r="Q100" s="9">
        <f t="shared" si="65"/>
        <v>7892.88</v>
      </c>
      <c r="R100" s="6">
        <f t="shared" si="65"/>
        <v>8090.2</v>
      </c>
      <c r="S100" s="6">
        <f t="shared" si="65"/>
        <v>8292.4599999999991</v>
      </c>
      <c r="T100" s="6">
        <f t="shared" si="65"/>
        <v>8499.77</v>
      </c>
      <c r="U100" s="6">
        <f t="shared" si="65"/>
        <v>8712.26</v>
      </c>
      <c r="V100" s="6">
        <f t="shared" si="65"/>
        <v>8930.07</v>
      </c>
    </row>
    <row r="101" spans="1:22" x14ac:dyDescent="0.2">
      <c r="A101" s="2">
        <v>26</v>
      </c>
      <c r="B101" s="2" t="s">
        <v>44</v>
      </c>
      <c r="C101" s="9">
        <f>ROUND(C99/24,2)</f>
        <v>2793</v>
      </c>
      <c r="D101" s="11">
        <f>ROUND(D99/24,2)</f>
        <v>2862.83</v>
      </c>
      <c r="E101" s="11">
        <f t="shared" ref="E101:V101" si="66">ROUND(E99/24,2)</f>
        <v>2934.4</v>
      </c>
      <c r="F101" s="11">
        <f t="shared" si="66"/>
        <v>3007.76</v>
      </c>
      <c r="G101" s="11">
        <f t="shared" si="66"/>
        <v>3082.95</v>
      </c>
      <c r="H101" s="11">
        <f t="shared" si="66"/>
        <v>3160.03</v>
      </c>
      <c r="I101" s="11">
        <f t="shared" si="66"/>
        <v>3239.03</v>
      </c>
      <c r="J101" s="11">
        <f t="shared" si="66"/>
        <v>3320</v>
      </c>
      <c r="K101" s="11">
        <f t="shared" si="66"/>
        <v>3403</v>
      </c>
      <c r="L101" s="11">
        <f t="shared" si="66"/>
        <v>3488.08</v>
      </c>
      <c r="M101" s="11">
        <f t="shared" si="66"/>
        <v>3575.28</v>
      </c>
      <c r="N101" s="11">
        <f t="shared" si="66"/>
        <v>3664.66</v>
      </c>
      <c r="O101" s="11">
        <f t="shared" si="66"/>
        <v>3756.28</v>
      </c>
      <c r="P101" s="11">
        <f t="shared" si="66"/>
        <v>3850.19</v>
      </c>
      <c r="Q101" s="11">
        <f t="shared" si="66"/>
        <v>3946.44</v>
      </c>
      <c r="R101" s="7">
        <f t="shared" si="66"/>
        <v>4045.1</v>
      </c>
      <c r="S101" s="7">
        <f t="shared" si="66"/>
        <v>4146.2299999999996</v>
      </c>
      <c r="T101" s="7">
        <f t="shared" si="66"/>
        <v>4249.88</v>
      </c>
      <c r="U101" s="7">
        <f t="shared" si="66"/>
        <v>4356.13</v>
      </c>
      <c r="V101" s="7">
        <f t="shared" si="66"/>
        <v>4465.03</v>
      </c>
    </row>
    <row r="102" spans="1:22" x14ac:dyDescent="0.2">
      <c r="A102" s="2">
        <v>26</v>
      </c>
      <c r="B102" s="2" t="s">
        <v>45</v>
      </c>
      <c r="C102" s="9">
        <f>ROUND(C99/2080,2)</f>
        <v>32.229999999999997</v>
      </c>
      <c r="D102" s="11">
        <f>ROUND(D99/2080,2)</f>
        <v>33.03</v>
      </c>
      <c r="E102" s="11">
        <f t="shared" ref="E102:V102" si="67">ROUND(E99/2080,2)</f>
        <v>33.86</v>
      </c>
      <c r="F102" s="11">
        <f t="shared" si="67"/>
        <v>34.700000000000003</v>
      </c>
      <c r="G102" s="11">
        <f t="shared" si="67"/>
        <v>35.57</v>
      </c>
      <c r="H102" s="11">
        <f t="shared" si="67"/>
        <v>36.46</v>
      </c>
      <c r="I102" s="11">
        <f t="shared" si="67"/>
        <v>37.369999999999997</v>
      </c>
      <c r="J102" s="11">
        <f t="shared" si="67"/>
        <v>38.31</v>
      </c>
      <c r="K102" s="11">
        <f t="shared" si="67"/>
        <v>39.270000000000003</v>
      </c>
      <c r="L102" s="11">
        <f t="shared" si="67"/>
        <v>40.25</v>
      </c>
      <c r="M102" s="11">
        <f t="shared" si="67"/>
        <v>41.25</v>
      </c>
      <c r="N102" s="11">
        <f t="shared" si="67"/>
        <v>42.28</v>
      </c>
      <c r="O102" s="11">
        <f t="shared" si="67"/>
        <v>43.34</v>
      </c>
      <c r="P102" s="11">
        <f t="shared" si="67"/>
        <v>44.43</v>
      </c>
      <c r="Q102" s="11">
        <f t="shared" si="67"/>
        <v>45.54</v>
      </c>
      <c r="R102" s="7">
        <f t="shared" si="67"/>
        <v>46.67</v>
      </c>
      <c r="S102" s="7">
        <f t="shared" si="67"/>
        <v>47.84</v>
      </c>
      <c r="T102" s="7">
        <f t="shared" si="67"/>
        <v>49.04</v>
      </c>
      <c r="U102" s="7">
        <f t="shared" si="67"/>
        <v>50.26</v>
      </c>
      <c r="V102" s="7">
        <f t="shared" si="67"/>
        <v>51.52</v>
      </c>
    </row>
    <row r="103" spans="1:22" x14ac:dyDescent="0.2">
      <c r="A103" s="2"/>
      <c r="B103" s="2"/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1:22" x14ac:dyDescent="0.2">
      <c r="A104" s="2" t="s">
        <v>20</v>
      </c>
      <c r="B104" s="2" t="s">
        <v>21</v>
      </c>
      <c r="C104" s="15" t="s">
        <v>22</v>
      </c>
      <c r="D104" s="15" t="s">
        <v>23</v>
      </c>
      <c r="E104" s="15" t="s">
        <v>24</v>
      </c>
      <c r="F104" s="15" t="s">
        <v>25</v>
      </c>
      <c r="G104" s="15" t="s">
        <v>26</v>
      </c>
      <c r="H104" s="15" t="s">
        <v>27</v>
      </c>
      <c r="I104" s="15" t="s">
        <v>28</v>
      </c>
      <c r="J104" s="15" t="s">
        <v>29</v>
      </c>
      <c r="K104" s="15" t="s">
        <v>30</v>
      </c>
      <c r="L104" s="15" t="s">
        <v>31</v>
      </c>
      <c r="M104" s="15" t="s">
        <v>32</v>
      </c>
      <c r="N104" s="15" t="s">
        <v>33</v>
      </c>
      <c r="O104" s="15" t="s">
        <v>34</v>
      </c>
      <c r="P104" s="15" t="s">
        <v>35</v>
      </c>
      <c r="Q104" s="15" t="s">
        <v>36</v>
      </c>
      <c r="R104" s="3" t="s">
        <v>37</v>
      </c>
      <c r="S104" s="3" t="s">
        <v>38</v>
      </c>
      <c r="T104" s="3" t="s">
        <v>39</v>
      </c>
      <c r="U104" s="3" t="s">
        <v>40</v>
      </c>
      <c r="V104" s="3" t="s">
        <v>41</v>
      </c>
    </row>
    <row r="105" spans="1:22" x14ac:dyDescent="0.2">
      <c r="A105" s="2">
        <v>27</v>
      </c>
      <c r="B105" s="2" t="s">
        <v>42</v>
      </c>
      <c r="C105" s="9">
        <f>ROUND(C99*1.05,2)</f>
        <v>70383.649999999994</v>
      </c>
      <c r="D105" s="10">
        <f>ROUND(C105*102.5%,2)</f>
        <v>72143.240000000005</v>
      </c>
      <c r="E105" s="10">
        <f t="shared" ref="E105:V105" si="68">ROUND(D105*102.5%,2)</f>
        <v>73946.820000000007</v>
      </c>
      <c r="F105" s="10">
        <f t="shared" si="68"/>
        <v>75795.490000000005</v>
      </c>
      <c r="G105" s="10">
        <f t="shared" si="68"/>
        <v>77690.38</v>
      </c>
      <c r="H105" s="10">
        <f t="shared" si="68"/>
        <v>79632.639999999999</v>
      </c>
      <c r="I105" s="10">
        <f t="shared" si="68"/>
        <v>81623.460000000006</v>
      </c>
      <c r="J105" s="10">
        <f t="shared" si="68"/>
        <v>83664.05</v>
      </c>
      <c r="K105" s="10">
        <f t="shared" si="68"/>
        <v>85755.65</v>
      </c>
      <c r="L105" s="10">
        <f t="shared" si="68"/>
        <v>87899.54</v>
      </c>
      <c r="M105" s="10">
        <f t="shared" si="68"/>
        <v>90097.03</v>
      </c>
      <c r="N105" s="10">
        <f t="shared" si="68"/>
        <v>92349.46</v>
      </c>
      <c r="O105" s="10">
        <f t="shared" si="68"/>
        <v>94658.2</v>
      </c>
      <c r="P105" s="10">
        <f t="shared" si="68"/>
        <v>97024.66</v>
      </c>
      <c r="Q105" s="10">
        <f t="shared" si="68"/>
        <v>99450.28</v>
      </c>
      <c r="R105" s="5">
        <f t="shared" si="68"/>
        <v>101936.54</v>
      </c>
      <c r="S105" s="5">
        <f t="shared" si="68"/>
        <v>104484.95</v>
      </c>
      <c r="T105" s="5">
        <f t="shared" si="68"/>
        <v>107097.07</v>
      </c>
      <c r="U105" s="5">
        <f t="shared" si="68"/>
        <v>109774.5</v>
      </c>
      <c r="V105" s="5">
        <f t="shared" si="68"/>
        <v>112518.86</v>
      </c>
    </row>
    <row r="106" spans="1:22" x14ac:dyDescent="0.2">
      <c r="A106" s="2">
        <v>27</v>
      </c>
      <c r="B106" s="2" t="s">
        <v>43</v>
      </c>
      <c r="C106" s="9">
        <f>ROUND(C105/12,2)</f>
        <v>5865.3</v>
      </c>
      <c r="D106" s="9">
        <f>ROUND(D105/12,2)</f>
        <v>6011.94</v>
      </c>
      <c r="E106" s="9">
        <f t="shared" ref="E106:V106" si="69">ROUND(E105/12,2)</f>
        <v>6162.24</v>
      </c>
      <c r="F106" s="9">
        <f t="shared" si="69"/>
        <v>6316.29</v>
      </c>
      <c r="G106" s="9">
        <f t="shared" si="69"/>
        <v>6474.2</v>
      </c>
      <c r="H106" s="9">
        <f t="shared" si="69"/>
        <v>6636.05</v>
      </c>
      <c r="I106" s="9">
        <f t="shared" si="69"/>
        <v>6801.96</v>
      </c>
      <c r="J106" s="9">
        <f t="shared" si="69"/>
        <v>6972</v>
      </c>
      <c r="K106" s="9">
        <f t="shared" si="69"/>
        <v>7146.3</v>
      </c>
      <c r="L106" s="9">
        <f t="shared" si="69"/>
        <v>7324.96</v>
      </c>
      <c r="M106" s="9">
        <f t="shared" si="69"/>
        <v>7508.09</v>
      </c>
      <c r="N106" s="9">
        <f t="shared" si="69"/>
        <v>7695.79</v>
      </c>
      <c r="O106" s="9">
        <f t="shared" si="69"/>
        <v>7888.18</v>
      </c>
      <c r="P106" s="9">
        <f t="shared" si="69"/>
        <v>8085.39</v>
      </c>
      <c r="Q106" s="9">
        <f t="shared" si="69"/>
        <v>8287.52</v>
      </c>
      <c r="R106" s="6">
        <f t="shared" si="69"/>
        <v>8494.7099999999991</v>
      </c>
      <c r="S106" s="6">
        <f t="shared" si="69"/>
        <v>8707.08</v>
      </c>
      <c r="T106" s="6">
        <f t="shared" si="69"/>
        <v>8924.76</v>
      </c>
      <c r="U106" s="6">
        <f t="shared" si="69"/>
        <v>9147.8799999999992</v>
      </c>
      <c r="V106" s="6">
        <f t="shared" si="69"/>
        <v>9376.57</v>
      </c>
    </row>
    <row r="107" spans="1:22" x14ac:dyDescent="0.2">
      <c r="A107" s="2">
        <v>27</v>
      </c>
      <c r="B107" s="2" t="s">
        <v>44</v>
      </c>
      <c r="C107" s="9">
        <f>ROUND(C105/24,2)</f>
        <v>2932.65</v>
      </c>
      <c r="D107" s="11">
        <f>ROUND(D105/24,2)</f>
        <v>3005.97</v>
      </c>
      <c r="E107" s="11">
        <f t="shared" ref="E107:V107" si="70">ROUND(E105/24,2)</f>
        <v>3081.12</v>
      </c>
      <c r="F107" s="11">
        <f t="shared" si="70"/>
        <v>3158.15</v>
      </c>
      <c r="G107" s="11">
        <f t="shared" si="70"/>
        <v>3237.1</v>
      </c>
      <c r="H107" s="11">
        <f t="shared" si="70"/>
        <v>3318.03</v>
      </c>
      <c r="I107" s="11">
        <f t="shared" si="70"/>
        <v>3400.98</v>
      </c>
      <c r="J107" s="11">
        <f t="shared" si="70"/>
        <v>3486</v>
      </c>
      <c r="K107" s="11">
        <f t="shared" si="70"/>
        <v>3573.15</v>
      </c>
      <c r="L107" s="11">
        <f t="shared" si="70"/>
        <v>3662.48</v>
      </c>
      <c r="M107" s="11">
        <f t="shared" si="70"/>
        <v>3754.04</v>
      </c>
      <c r="N107" s="11">
        <f t="shared" si="70"/>
        <v>3847.89</v>
      </c>
      <c r="O107" s="11">
        <f t="shared" si="70"/>
        <v>3944.09</v>
      </c>
      <c r="P107" s="11">
        <f t="shared" si="70"/>
        <v>4042.69</v>
      </c>
      <c r="Q107" s="11">
        <f t="shared" si="70"/>
        <v>4143.76</v>
      </c>
      <c r="R107" s="7">
        <f t="shared" si="70"/>
        <v>4247.3599999999997</v>
      </c>
      <c r="S107" s="7">
        <f t="shared" si="70"/>
        <v>4353.54</v>
      </c>
      <c r="T107" s="7">
        <f t="shared" si="70"/>
        <v>4462.38</v>
      </c>
      <c r="U107" s="7">
        <f t="shared" si="70"/>
        <v>4573.9399999999996</v>
      </c>
      <c r="V107" s="7">
        <f t="shared" si="70"/>
        <v>4688.29</v>
      </c>
    </row>
    <row r="108" spans="1:22" x14ac:dyDescent="0.2">
      <c r="A108" s="2">
        <v>27</v>
      </c>
      <c r="B108" s="2" t="s">
        <v>45</v>
      </c>
      <c r="C108" s="9">
        <f>ROUND(C105/2080,2)</f>
        <v>33.840000000000003</v>
      </c>
      <c r="D108" s="11">
        <f>ROUND(D105/2080,2)</f>
        <v>34.68</v>
      </c>
      <c r="E108" s="11">
        <f t="shared" ref="E108:V108" si="71">ROUND(E105/2080,2)</f>
        <v>35.549999999999997</v>
      </c>
      <c r="F108" s="11">
        <f t="shared" si="71"/>
        <v>36.44</v>
      </c>
      <c r="G108" s="11">
        <f t="shared" si="71"/>
        <v>37.35</v>
      </c>
      <c r="H108" s="11">
        <f t="shared" si="71"/>
        <v>38.28</v>
      </c>
      <c r="I108" s="11">
        <f t="shared" si="71"/>
        <v>39.24</v>
      </c>
      <c r="J108" s="11">
        <f t="shared" si="71"/>
        <v>40.22</v>
      </c>
      <c r="K108" s="11">
        <f t="shared" si="71"/>
        <v>41.23</v>
      </c>
      <c r="L108" s="11">
        <f t="shared" si="71"/>
        <v>42.26</v>
      </c>
      <c r="M108" s="11">
        <f t="shared" si="71"/>
        <v>43.32</v>
      </c>
      <c r="N108" s="11">
        <f t="shared" si="71"/>
        <v>44.4</v>
      </c>
      <c r="O108" s="11">
        <f t="shared" si="71"/>
        <v>45.51</v>
      </c>
      <c r="P108" s="11">
        <f t="shared" si="71"/>
        <v>46.65</v>
      </c>
      <c r="Q108" s="11">
        <f t="shared" si="71"/>
        <v>47.81</v>
      </c>
      <c r="R108" s="7">
        <f t="shared" si="71"/>
        <v>49.01</v>
      </c>
      <c r="S108" s="7">
        <f t="shared" si="71"/>
        <v>50.23</v>
      </c>
      <c r="T108" s="7">
        <f t="shared" si="71"/>
        <v>51.49</v>
      </c>
      <c r="U108" s="7">
        <f t="shared" si="71"/>
        <v>52.78</v>
      </c>
      <c r="V108" s="7">
        <f t="shared" si="71"/>
        <v>54.1</v>
      </c>
    </row>
    <row r="109" spans="1:22" x14ac:dyDescent="0.2">
      <c r="A109" s="2"/>
      <c r="B109" s="2"/>
      <c r="C109" s="12"/>
      <c r="D109" s="13"/>
      <c r="E109" s="13"/>
      <c r="F109" s="13"/>
      <c r="G109" s="13"/>
      <c r="H109" s="13"/>
      <c r="I109" s="13"/>
      <c r="J109" s="13"/>
      <c r="K109" s="13"/>
      <c r="L109" s="9">
        <f>K109+(K109*2.5%)</f>
        <v>0</v>
      </c>
      <c r="M109" s="9">
        <f t="shared" ref="M109:V109" si="72">L109+(L109*2.5%)</f>
        <v>0</v>
      </c>
      <c r="N109" s="9">
        <f t="shared" si="72"/>
        <v>0</v>
      </c>
      <c r="O109" s="9">
        <f t="shared" si="72"/>
        <v>0</v>
      </c>
      <c r="P109" s="9">
        <f t="shared" si="72"/>
        <v>0</v>
      </c>
      <c r="Q109" s="9">
        <f t="shared" si="72"/>
        <v>0</v>
      </c>
      <c r="R109" s="6">
        <f t="shared" si="72"/>
        <v>0</v>
      </c>
      <c r="S109" s="6">
        <f t="shared" si="72"/>
        <v>0</v>
      </c>
      <c r="T109" s="6">
        <f t="shared" si="72"/>
        <v>0</v>
      </c>
      <c r="U109" s="6">
        <f t="shared" si="72"/>
        <v>0</v>
      </c>
      <c r="V109" s="6">
        <f t="shared" si="72"/>
        <v>0</v>
      </c>
    </row>
    <row r="110" spans="1:22" x14ac:dyDescent="0.2">
      <c r="A110" s="2" t="s">
        <v>20</v>
      </c>
      <c r="B110" s="2" t="s">
        <v>21</v>
      </c>
      <c r="C110" s="15" t="s">
        <v>22</v>
      </c>
      <c r="D110" s="15" t="s">
        <v>23</v>
      </c>
      <c r="E110" s="15" t="s">
        <v>24</v>
      </c>
      <c r="F110" s="15" t="s">
        <v>25</v>
      </c>
      <c r="G110" s="15" t="s">
        <v>26</v>
      </c>
      <c r="H110" s="15" t="s">
        <v>27</v>
      </c>
      <c r="I110" s="15" t="s">
        <v>28</v>
      </c>
      <c r="J110" s="15" t="s">
        <v>29</v>
      </c>
      <c r="K110" s="15" t="s">
        <v>30</v>
      </c>
      <c r="L110" s="15" t="s">
        <v>31</v>
      </c>
      <c r="M110" s="15" t="s">
        <v>32</v>
      </c>
      <c r="N110" s="15" t="s">
        <v>33</v>
      </c>
      <c r="O110" s="15" t="s">
        <v>34</v>
      </c>
      <c r="P110" s="15" t="s">
        <v>35</v>
      </c>
      <c r="Q110" s="15" t="s">
        <v>36</v>
      </c>
      <c r="R110" s="3" t="s">
        <v>37</v>
      </c>
      <c r="S110" s="3" t="s">
        <v>38</v>
      </c>
      <c r="T110" s="3" t="s">
        <v>39</v>
      </c>
      <c r="U110" s="3" t="s">
        <v>40</v>
      </c>
      <c r="V110" s="3" t="s">
        <v>41</v>
      </c>
    </row>
    <row r="111" spans="1:22" x14ac:dyDescent="0.2">
      <c r="A111" s="2">
        <v>28</v>
      </c>
      <c r="B111" s="2" t="s">
        <v>42</v>
      </c>
      <c r="C111" s="9">
        <f>ROUND(C105*1.05,2)</f>
        <v>73902.83</v>
      </c>
      <c r="D111" s="10">
        <f>ROUND(C111*102.5%,2)</f>
        <v>75750.399999999994</v>
      </c>
      <c r="E111" s="10">
        <f t="shared" ref="E111:V111" si="73">ROUND(D111*102.5%,2)</f>
        <v>77644.160000000003</v>
      </c>
      <c r="F111" s="10">
        <f t="shared" si="73"/>
        <v>79585.259999999995</v>
      </c>
      <c r="G111" s="10">
        <f t="shared" si="73"/>
        <v>81574.89</v>
      </c>
      <c r="H111" s="10">
        <f t="shared" si="73"/>
        <v>83614.259999999995</v>
      </c>
      <c r="I111" s="10">
        <f t="shared" si="73"/>
        <v>85704.62</v>
      </c>
      <c r="J111" s="10">
        <f t="shared" si="73"/>
        <v>87847.24</v>
      </c>
      <c r="K111" s="10">
        <f t="shared" si="73"/>
        <v>90043.42</v>
      </c>
      <c r="L111" s="10">
        <f t="shared" si="73"/>
        <v>92294.51</v>
      </c>
      <c r="M111" s="10">
        <f t="shared" si="73"/>
        <v>94601.87</v>
      </c>
      <c r="N111" s="10">
        <f t="shared" si="73"/>
        <v>96966.92</v>
      </c>
      <c r="O111" s="10">
        <f t="shared" si="73"/>
        <v>99391.09</v>
      </c>
      <c r="P111" s="10">
        <f t="shared" si="73"/>
        <v>101875.87</v>
      </c>
      <c r="Q111" s="10">
        <f t="shared" si="73"/>
        <v>104422.77</v>
      </c>
      <c r="R111" s="5">
        <f t="shared" si="73"/>
        <v>107033.34</v>
      </c>
      <c r="S111" s="5">
        <f t="shared" si="73"/>
        <v>109709.17</v>
      </c>
      <c r="T111" s="5">
        <f t="shared" si="73"/>
        <v>112451.9</v>
      </c>
      <c r="U111" s="5">
        <f t="shared" si="73"/>
        <v>115263.2</v>
      </c>
      <c r="V111" s="5">
        <f t="shared" si="73"/>
        <v>118144.78</v>
      </c>
    </row>
    <row r="112" spans="1:22" x14ac:dyDescent="0.2">
      <c r="A112" s="2">
        <v>28</v>
      </c>
      <c r="B112" s="2" t="s">
        <v>43</v>
      </c>
      <c r="C112" s="9">
        <f>ROUND(C111/12,2)</f>
        <v>6158.57</v>
      </c>
      <c r="D112" s="9">
        <f>ROUND(D111/12,2)</f>
        <v>6312.53</v>
      </c>
      <c r="E112" s="9">
        <f t="shared" ref="E112:V112" si="74">ROUND(E111/12,2)</f>
        <v>6470.35</v>
      </c>
      <c r="F112" s="9">
        <f t="shared" si="74"/>
        <v>6632.11</v>
      </c>
      <c r="G112" s="9">
        <f t="shared" si="74"/>
        <v>6797.91</v>
      </c>
      <c r="H112" s="9">
        <f t="shared" si="74"/>
        <v>6967.86</v>
      </c>
      <c r="I112" s="9">
        <f t="shared" si="74"/>
        <v>7142.05</v>
      </c>
      <c r="J112" s="9">
        <f t="shared" si="74"/>
        <v>7320.6</v>
      </c>
      <c r="K112" s="9">
        <f t="shared" si="74"/>
        <v>7503.62</v>
      </c>
      <c r="L112" s="9">
        <f t="shared" si="74"/>
        <v>7691.21</v>
      </c>
      <c r="M112" s="9">
        <f t="shared" si="74"/>
        <v>7883.49</v>
      </c>
      <c r="N112" s="9">
        <f t="shared" si="74"/>
        <v>8080.58</v>
      </c>
      <c r="O112" s="9">
        <f t="shared" si="74"/>
        <v>8282.59</v>
      </c>
      <c r="P112" s="9">
        <f t="shared" si="74"/>
        <v>8489.66</v>
      </c>
      <c r="Q112" s="9">
        <f t="shared" si="74"/>
        <v>8701.9</v>
      </c>
      <c r="R112" s="6">
        <f t="shared" si="74"/>
        <v>8919.4500000000007</v>
      </c>
      <c r="S112" s="6">
        <f t="shared" si="74"/>
        <v>9142.43</v>
      </c>
      <c r="T112" s="6">
        <f t="shared" si="74"/>
        <v>9370.99</v>
      </c>
      <c r="U112" s="6">
        <f t="shared" si="74"/>
        <v>9605.27</v>
      </c>
      <c r="V112" s="6">
        <f t="shared" si="74"/>
        <v>9845.4</v>
      </c>
    </row>
    <row r="113" spans="1:22" x14ac:dyDescent="0.2">
      <c r="A113" s="2">
        <v>28</v>
      </c>
      <c r="B113" s="2" t="s">
        <v>44</v>
      </c>
      <c r="C113" s="9">
        <f>ROUND(C111/24,2)</f>
        <v>3079.28</v>
      </c>
      <c r="D113" s="11">
        <f>ROUND(D111/24,2)</f>
        <v>3156.27</v>
      </c>
      <c r="E113" s="11">
        <f t="shared" ref="E113:V113" si="75">ROUND(E111/24,2)</f>
        <v>3235.17</v>
      </c>
      <c r="F113" s="11">
        <f t="shared" si="75"/>
        <v>3316.05</v>
      </c>
      <c r="G113" s="11">
        <f t="shared" si="75"/>
        <v>3398.95</v>
      </c>
      <c r="H113" s="11">
        <f t="shared" si="75"/>
        <v>3483.93</v>
      </c>
      <c r="I113" s="11">
        <f t="shared" si="75"/>
        <v>3571.03</v>
      </c>
      <c r="J113" s="11">
        <f t="shared" si="75"/>
        <v>3660.3</v>
      </c>
      <c r="K113" s="11">
        <f t="shared" si="75"/>
        <v>3751.81</v>
      </c>
      <c r="L113" s="11">
        <f t="shared" si="75"/>
        <v>3845.6</v>
      </c>
      <c r="M113" s="11">
        <f t="shared" si="75"/>
        <v>3941.74</v>
      </c>
      <c r="N113" s="11">
        <f t="shared" si="75"/>
        <v>4040.29</v>
      </c>
      <c r="O113" s="11">
        <f t="shared" si="75"/>
        <v>4141.3</v>
      </c>
      <c r="P113" s="11">
        <f t="shared" si="75"/>
        <v>4244.83</v>
      </c>
      <c r="Q113" s="11">
        <f t="shared" si="75"/>
        <v>4350.95</v>
      </c>
      <c r="R113" s="7">
        <f t="shared" si="75"/>
        <v>4459.72</v>
      </c>
      <c r="S113" s="7">
        <f t="shared" si="75"/>
        <v>4571.22</v>
      </c>
      <c r="T113" s="7">
        <f t="shared" si="75"/>
        <v>4685.5</v>
      </c>
      <c r="U113" s="7">
        <f t="shared" si="75"/>
        <v>4802.63</v>
      </c>
      <c r="V113" s="7">
        <f t="shared" si="75"/>
        <v>4922.7</v>
      </c>
    </row>
    <row r="114" spans="1:22" x14ac:dyDescent="0.2">
      <c r="A114" s="2">
        <v>28</v>
      </c>
      <c r="B114" s="2" t="s">
        <v>45</v>
      </c>
      <c r="C114" s="9">
        <f>ROUND(C111/2080,2)</f>
        <v>35.53</v>
      </c>
      <c r="D114" s="11">
        <f>ROUND(D111/2080,2)</f>
        <v>36.42</v>
      </c>
      <c r="E114" s="11">
        <f t="shared" ref="E114:V114" si="76">ROUND(E111/2080,2)</f>
        <v>37.33</v>
      </c>
      <c r="F114" s="11">
        <f t="shared" si="76"/>
        <v>38.26</v>
      </c>
      <c r="G114" s="11">
        <f t="shared" si="76"/>
        <v>39.22</v>
      </c>
      <c r="H114" s="11">
        <f t="shared" si="76"/>
        <v>40.200000000000003</v>
      </c>
      <c r="I114" s="11">
        <f t="shared" si="76"/>
        <v>41.2</v>
      </c>
      <c r="J114" s="11">
        <f t="shared" si="76"/>
        <v>42.23</v>
      </c>
      <c r="K114" s="11">
        <f t="shared" si="76"/>
        <v>43.29</v>
      </c>
      <c r="L114" s="11">
        <f t="shared" si="76"/>
        <v>44.37</v>
      </c>
      <c r="M114" s="11">
        <f t="shared" si="76"/>
        <v>45.48</v>
      </c>
      <c r="N114" s="11">
        <f t="shared" si="76"/>
        <v>46.62</v>
      </c>
      <c r="O114" s="11">
        <f t="shared" si="76"/>
        <v>47.78</v>
      </c>
      <c r="P114" s="11">
        <f t="shared" si="76"/>
        <v>48.98</v>
      </c>
      <c r="Q114" s="11">
        <f t="shared" si="76"/>
        <v>50.2</v>
      </c>
      <c r="R114" s="7">
        <f t="shared" si="76"/>
        <v>51.46</v>
      </c>
      <c r="S114" s="7">
        <f t="shared" si="76"/>
        <v>52.74</v>
      </c>
      <c r="T114" s="7">
        <f t="shared" si="76"/>
        <v>54.06</v>
      </c>
      <c r="U114" s="7">
        <f t="shared" si="76"/>
        <v>55.42</v>
      </c>
      <c r="V114" s="7">
        <f t="shared" si="76"/>
        <v>56.8</v>
      </c>
    </row>
    <row r="115" spans="1:22" x14ac:dyDescent="0.2">
      <c r="A115" s="2"/>
      <c r="B115" s="2"/>
      <c r="C115" s="12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1:22" x14ac:dyDescent="0.2">
      <c r="A116" s="2" t="s">
        <v>20</v>
      </c>
      <c r="B116" s="2" t="s">
        <v>21</v>
      </c>
      <c r="C116" s="15" t="s">
        <v>22</v>
      </c>
      <c r="D116" s="15" t="s">
        <v>23</v>
      </c>
      <c r="E116" s="15" t="s">
        <v>24</v>
      </c>
      <c r="F116" s="15" t="s">
        <v>25</v>
      </c>
      <c r="G116" s="15" t="s">
        <v>26</v>
      </c>
      <c r="H116" s="15" t="s">
        <v>27</v>
      </c>
      <c r="I116" s="15" t="s">
        <v>28</v>
      </c>
      <c r="J116" s="15" t="s">
        <v>29</v>
      </c>
      <c r="K116" s="15" t="s">
        <v>30</v>
      </c>
      <c r="L116" s="15" t="s">
        <v>31</v>
      </c>
      <c r="M116" s="15" t="s">
        <v>32</v>
      </c>
      <c r="N116" s="15" t="s">
        <v>33</v>
      </c>
      <c r="O116" s="15" t="s">
        <v>34</v>
      </c>
      <c r="P116" s="15" t="s">
        <v>35</v>
      </c>
      <c r="Q116" s="15" t="s">
        <v>36</v>
      </c>
      <c r="R116" s="3" t="s">
        <v>37</v>
      </c>
      <c r="S116" s="3" t="s">
        <v>38</v>
      </c>
      <c r="T116" s="3" t="s">
        <v>39</v>
      </c>
      <c r="U116" s="3" t="s">
        <v>40</v>
      </c>
      <c r="V116" s="3" t="s">
        <v>41</v>
      </c>
    </row>
    <row r="117" spans="1:22" x14ac:dyDescent="0.2">
      <c r="A117" s="2">
        <v>29</v>
      </c>
      <c r="B117" s="2" t="s">
        <v>42</v>
      </c>
      <c r="C117" s="9">
        <f>ROUND(C111*1.05,2)</f>
        <v>77597.97</v>
      </c>
      <c r="D117" s="10">
        <f>ROUND(C117*102.5%,2)</f>
        <v>79537.919999999998</v>
      </c>
      <c r="E117" s="10">
        <f t="shared" ref="E117:V117" si="77">ROUND(D117*102.5%,2)</f>
        <v>81526.37</v>
      </c>
      <c r="F117" s="10">
        <f t="shared" si="77"/>
        <v>83564.53</v>
      </c>
      <c r="G117" s="10">
        <f t="shared" si="77"/>
        <v>85653.64</v>
      </c>
      <c r="H117" s="10">
        <f t="shared" si="77"/>
        <v>87794.98</v>
      </c>
      <c r="I117" s="10">
        <f t="shared" si="77"/>
        <v>89989.85</v>
      </c>
      <c r="J117" s="10">
        <f t="shared" si="77"/>
        <v>92239.6</v>
      </c>
      <c r="K117" s="10">
        <f t="shared" si="77"/>
        <v>94545.59</v>
      </c>
      <c r="L117" s="10">
        <f t="shared" si="77"/>
        <v>96909.23</v>
      </c>
      <c r="M117" s="10">
        <f t="shared" si="77"/>
        <v>99331.96</v>
      </c>
      <c r="N117" s="10">
        <f t="shared" si="77"/>
        <v>101815.26</v>
      </c>
      <c r="O117" s="10">
        <f t="shared" si="77"/>
        <v>104360.64</v>
      </c>
      <c r="P117" s="10">
        <f t="shared" si="77"/>
        <v>106969.66</v>
      </c>
      <c r="Q117" s="10">
        <f t="shared" si="77"/>
        <v>109643.9</v>
      </c>
      <c r="R117" s="5">
        <f t="shared" si="77"/>
        <v>112385</v>
      </c>
      <c r="S117" s="5">
        <f t="shared" si="77"/>
        <v>115194.63</v>
      </c>
      <c r="T117" s="5">
        <f t="shared" si="77"/>
        <v>118074.5</v>
      </c>
      <c r="U117" s="5">
        <f t="shared" si="77"/>
        <v>121026.36</v>
      </c>
      <c r="V117" s="5">
        <f t="shared" si="77"/>
        <v>124052.02</v>
      </c>
    </row>
    <row r="118" spans="1:22" x14ac:dyDescent="0.2">
      <c r="A118" s="2">
        <v>29</v>
      </c>
      <c r="B118" s="2" t="s">
        <v>43</v>
      </c>
      <c r="C118" s="9">
        <f>ROUND(C117/12,2)</f>
        <v>6466.5</v>
      </c>
      <c r="D118" s="9">
        <f>ROUND(D117/12,2)</f>
        <v>6628.16</v>
      </c>
      <c r="E118" s="9">
        <f t="shared" ref="E118:V118" si="78">ROUND(E117/12,2)</f>
        <v>6793.86</v>
      </c>
      <c r="F118" s="9">
        <f t="shared" si="78"/>
        <v>6963.71</v>
      </c>
      <c r="G118" s="9">
        <f t="shared" si="78"/>
        <v>7137.8</v>
      </c>
      <c r="H118" s="9">
        <f t="shared" si="78"/>
        <v>7316.25</v>
      </c>
      <c r="I118" s="9">
        <f t="shared" si="78"/>
        <v>7499.15</v>
      </c>
      <c r="J118" s="9">
        <f t="shared" si="78"/>
        <v>7686.63</v>
      </c>
      <c r="K118" s="9">
        <f t="shared" si="78"/>
        <v>7878.8</v>
      </c>
      <c r="L118" s="9">
        <f t="shared" si="78"/>
        <v>8075.77</v>
      </c>
      <c r="M118" s="9">
        <f t="shared" si="78"/>
        <v>8277.66</v>
      </c>
      <c r="N118" s="9">
        <f t="shared" si="78"/>
        <v>8484.61</v>
      </c>
      <c r="O118" s="9">
        <f t="shared" si="78"/>
        <v>8696.7199999999993</v>
      </c>
      <c r="P118" s="9">
        <f t="shared" si="78"/>
        <v>8914.14</v>
      </c>
      <c r="Q118" s="9">
        <f t="shared" si="78"/>
        <v>9136.99</v>
      </c>
      <c r="R118" s="6">
        <f t="shared" si="78"/>
        <v>9365.42</v>
      </c>
      <c r="S118" s="6">
        <f t="shared" si="78"/>
        <v>9599.5499999999993</v>
      </c>
      <c r="T118" s="6">
        <f t="shared" si="78"/>
        <v>9839.5400000000009</v>
      </c>
      <c r="U118" s="6">
        <f t="shared" si="78"/>
        <v>10085.530000000001</v>
      </c>
      <c r="V118" s="6">
        <f t="shared" si="78"/>
        <v>10337.67</v>
      </c>
    </row>
    <row r="119" spans="1:22" x14ac:dyDescent="0.2">
      <c r="A119" s="2">
        <v>29</v>
      </c>
      <c r="B119" s="2" t="s">
        <v>44</v>
      </c>
      <c r="C119" s="9">
        <f>ROUND(C117/24,2)</f>
        <v>3233.25</v>
      </c>
      <c r="D119" s="11">
        <f>ROUND(D117/24,2)</f>
        <v>3314.08</v>
      </c>
      <c r="E119" s="11">
        <f t="shared" ref="E119:V119" si="79">ROUND(E117/24,2)</f>
        <v>3396.93</v>
      </c>
      <c r="F119" s="11">
        <f t="shared" si="79"/>
        <v>3481.86</v>
      </c>
      <c r="G119" s="11">
        <f t="shared" si="79"/>
        <v>3568.9</v>
      </c>
      <c r="H119" s="11">
        <f t="shared" si="79"/>
        <v>3658.12</v>
      </c>
      <c r="I119" s="11">
        <f t="shared" si="79"/>
        <v>3749.58</v>
      </c>
      <c r="J119" s="11">
        <f t="shared" si="79"/>
        <v>3843.32</v>
      </c>
      <c r="K119" s="11">
        <f t="shared" si="79"/>
        <v>3939.4</v>
      </c>
      <c r="L119" s="11">
        <f t="shared" si="79"/>
        <v>4037.88</v>
      </c>
      <c r="M119" s="11">
        <f t="shared" si="79"/>
        <v>4138.83</v>
      </c>
      <c r="N119" s="11">
        <f t="shared" si="79"/>
        <v>4242.3</v>
      </c>
      <c r="O119" s="11">
        <f t="shared" si="79"/>
        <v>4348.3599999999997</v>
      </c>
      <c r="P119" s="11">
        <f t="shared" si="79"/>
        <v>4457.07</v>
      </c>
      <c r="Q119" s="11">
        <f t="shared" si="79"/>
        <v>4568.5</v>
      </c>
      <c r="R119" s="7">
        <f t="shared" si="79"/>
        <v>4682.71</v>
      </c>
      <c r="S119" s="7">
        <f t="shared" si="79"/>
        <v>4799.78</v>
      </c>
      <c r="T119" s="7">
        <f t="shared" si="79"/>
        <v>4919.7700000000004</v>
      </c>
      <c r="U119" s="7">
        <f t="shared" si="79"/>
        <v>5042.7700000000004</v>
      </c>
      <c r="V119" s="7">
        <f t="shared" si="79"/>
        <v>5168.83</v>
      </c>
    </row>
    <row r="120" spans="1:22" x14ac:dyDescent="0.2">
      <c r="A120" s="2">
        <v>29</v>
      </c>
      <c r="B120" s="2" t="s">
        <v>45</v>
      </c>
      <c r="C120" s="9">
        <f>ROUND(C117/2080,2)</f>
        <v>37.31</v>
      </c>
      <c r="D120" s="11">
        <f>ROUND(D117/2080,2)</f>
        <v>38.24</v>
      </c>
      <c r="E120" s="11">
        <f t="shared" ref="E120:V120" si="80">ROUND(E117/2080,2)</f>
        <v>39.200000000000003</v>
      </c>
      <c r="F120" s="11">
        <f t="shared" si="80"/>
        <v>40.18</v>
      </c>
      <c r="G120" s="11">
        <f t="shared" si="80"/>
        <v>41.18</v>
      </c>
      <c r="H120" s="11">
        <f t="shared" si="80"/>
        <v>42.21</v>
      </c>
      <c r="I120" s="11">
        <f t="shared" si="80"/>
        <v>43.26</v>
      </c>
      <c r="J120" s="11">
        <f t="shared" si="80"/>
        <v>44.35</v>
      </c>
      <c r="K120" s="11">
        <f t="shared" si="80"/>
        <v>45.45</v>
      </c>
      <c r="L120" s="11">
        <f t="shared" si="80"/>
        <v>46.59</v>
      </c>
      <c r="M120" s="11">
        <f t="shared" si="80"/>
        <v>47.76</v>
      </c>
      <c r="N120" s="11">
        <f t="shared" si="80"/>
        <v>48.95</v>
      </c>
      <c r="O120" s="11">
        <f t="shared" si="80"/>
        <v>50.17</v>
      </c>
      <c r="P120" s="11">
        <f t="shared" si="80"/>
        <v>51.43</v>
      </c>
      <c r="Q120" s="11">
        <f t="shared" si="80"/>
        <v>52.71</v>
      </c>
      <c r="R120" s="7">
        <f t="shared" si="80"/>
        <v>54.03</v>
      </c>
      <c r="S120" s="7">
        <f t="shared" si="80"/>
        <v>55.38</v>
      </c>
      <c r="T120" s="7">
        <f t="shared" si="80"/>
        <v>56.77</v>
      </c>
      <c r="U120" s="7">
        <f t="shared" si="80"/>
        <v>58.19</v>
      </c>
      <c r="V120" s="7">
        <f t="shared" si="80"/>
        <v>59.64</v>
      </c>
    </row>
    <row r="121" spans="1:22" x14ac:dyDescent="0.2">
      <c r="A121" s="2"/>
      <c r="B121" s="2"/>
      <c r="C121" s="12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1:22" x14ac:dyDescent="0.2">
      <c r="A122" s="2" t="s">
        <v>20</v>
      </c>
      <c r="B122" s="2" t="s">
        <v>21</v>
      </c>
      <c r="C122" s="15" t="s">
        <v>22</v>
      </c>
      <c r="D122" s="15" t="s">
        <v>23</v>
      </c>
      <c r="E122" s="15" t="s">
        <v>24</v>
      </c>
      <c r="F122" s="15" t="s">
        <v>25</v>
      </c>
      <c r="G122" s="15" t="s">
        <v>26</v>
      </c>
      <c r="H122" s="15" t="s">
        <v>27</v>
      </c>
      <c r="I122" s="15" t="s">
        <v>28</v>
      </c>
      <c r="J122" s="15" t="s">
        <v>29</v>
      </c>
      <c r="K122" s="15" t="s">
        <v>30</v>
      </c>
      <c r="L122" s="15" t="s">
        <v>31</v>
      </c>
      <c r="M122" s="15" t="s">
        <v>32</v>
      </c>
      <c r="N122" s="15" t="s">
        <v>33</v>
      </c>
      <c r="O122" s="15" t="s">
        <v>34</v>
      </c>
      <c r="P122" s="15" t="s">
        <v>35</v>
      </c>
      <c r="Q122" s="15" t="s">
        <v>36</v>
      </c>
      <c r="R122" s="3" t="s">
        <v>37</v>
      </c>
      <c r="S122" s="3" t="s">
        <v>38</v>
      </c>
      <c r="T122" s="3" t="s">
        <v>39</v>
      </c>
      <c r="U122" s="3" t="s">
        <v>40</v>
      </c>
      <c r="V122" s="3" t="s">
        <v>41</v>
      </c>
    </row>
    <row r="123" spans="1:22" x14ac:dyDescent="0.2">
      <c r="A123" s="2">
        <v>30</v>
      </c>
      <c r="B123" s="2" t="s">
        <v>42</v>
      </c>
      <c r="C123" s="9">
        <f>ROUND(C117*1.05,2)</f>
        <v>81477.87</v>
      </c>
      <c r="D123" s="10">
        <f>ROUND(C123*102.5%,2)</f>
        <v>83514.820000000007</v>
      </c>
      <c r="E123" s="10">
        <f t="shared" ref="E123:V123" si="81">ROUND(D123*102.5%,2)</f>
        <v>85602.69</v>
      </c>
      <c r="F123" s="10">
        <f t="shared" si="81"/>
        <v>87742.76</v>
      </c>
      <c r="G123" s="10">
        <f t="shared" si="81"/>
        <v>89936.33</v>
      </c>
      <c r="H123" s="10">
        <f t="shared" si="81"/>
        <v>92184.74</v>
      </c>
      <c r="I123" s="10">
        <f t="shared" si="81"/>
        <v>94489.36</v>
      </c>
      <c r="J123" s="10">
        <f t="shared" si="81"/>
        <v>96851.59</v>
      </c>
      <c r="K123" s="10">
        <f t="shared" si="81"/>
        <v>99272.88</v>
      </c>
      <c r="L123" s="10">
        <f t="shared" si="81"/>
        <v>101754.7</v>
      </c>
      <c r="M123" s="10">
        <f t="shared" si="81"/>
        <v>104298.57</v>
      </c>
      <c r="N123" s="10">
        <f t="shared" si="81"/>
        <v>106906.03</v>
      </c>
      <c r="O123" s="10">
        <f t="shared" si="81"/>
        <v>109578.68</v>
      </c>
      <c r="P123" s="10">
        <f t="shared" si="81"/>
        <v>112318.15</v>
      </c>
      <c r="Q123" s="10">
        <f t="shared" si="81"/>
        <v>115126.1</v>
      </c>
      <c r="R123" s="5">
        <f t="shared" si="81"/>
        <v>118004.25</v>
      </c>
      <c r="S123" s="5">
        <f t="shared" si="81"/>
        <v>120954.36</v>
      </c>
      <c r="T123" s="5">
        <f t="shared" si="81"/>
        <v>123978.22</v>
      </c>
      <c r="U123" s="5">
        <f t="shared" si="81"/>
        <v>127077.68</v>
      </c>
      <c r="V123" s="5">
        <f t="shared" si="81"/>
        <v>130254.62</v>
      </c>
    </row>
    <row r="124" spans="1:22" x14ac:dyDescent="0.2">
      <c r="A124" s="2">
        <v>30</v>
      </c>
      <c r="B124" s="2" t="s">
        <v>43</v>
      </c>
      <c r="C124" s="9">
        <f>ROUND(C123/12,2)</f>
        <v>6789.82</v>
      </c>
      <c r="D124" s="9">
        <f>ROUND(D123/12,2)</f>
        <v>6959.57</v>
      </c>
      <c r="E124" s="9">
        <f t="shared" ref="E124:V124" si="82">ROUND(E123/12,2)</f>
        <v>7133.56</v>
      </c>
      <c r="F124" s="9">
        <f t="shared" si="82"/>
        <v>7311.9</v>
      </c>
      <c r="G124" s="9">
        <f t="shared" si="82"/>
        <v>7494.69</v>
      </c>
      <c r="H124" s="9">
        <f t="shared" si="82"/>
        <v>7682.06</v>
      </c>
      <c r="I124" s="9">
        <f t="shared" si="82"/>
        <v>7874.11</v>
      </c>
      <c r="J124" s="9">
        <f t="shared" si="82"/>
        <v>8070.97</v>
      </c>
      <c r="K124" s="9">
        <f t="shared" si="82"/>
        <v>8272.74</v>
      </c>
      <c r="L124" s="9">
        <f t="shared" si="82"/>
        <v>8479.56</v>
      </c>
      <c r="M124" s="9">
        <f t="shared" si="82"/>
        <v>8691.5499999999993</v>
      </c>
      <c r="N124" s="9">
        <f t="shared" si="82"/>
        <v>8908.84</v>
      </c>
      <c r="O124" s="9">
        <f t="shared" si="82"/>
        <v>9131.56</v>
      </c>
      <c r="P124" s="9">
        <f t="shared" si="82"/>
        <v>9359.85</v>
      </c>
      <c r="Q124" s="9">
        <f t="shared" si="82"/>
        <v>9593.84</v>
      </c>
      <c r="R124" s="6">
        <f t="shared" si="82"/>
        <v>9833.69</v>
      </c>
      <c r="S124" s="6">
        <f t="shared" si="82"/>
        <v>10079.530000000001</v>
      </c>
      <c r="T124" s="6">
        <f t="shared" si="82"/>
        <v>10331.52</v>
      </c>
      <c r="U124" s="6">
        <f t="shared" si="82"/>
        <v>10589.81</v>
      </c>
      <c r="V124" s="6">
        <f t="shared" si="82"/>
        <v>10854.55</v>
      </c>
    </row>
    <row r="125" spans="1:22" x14ac:dyDescent="0.2">
      <c r="A125" s="2">
        <v>30</v>
      </c>
      <c r="B125" s="2" t="s">
        <v>44</v>
      </c>
      <c r="C125" s="9">
        <f>ROUND(C123/24,2)</f>
        <v>3394.91</v>
      </c>
      <c r="D125" s="11">
        <f>ROUND(D123/24,2)</f>
        <v>3479.78</v>
      </c>
      <c r="E125" s="11">
        <f t="shared" ref="E125:V125" si="83">ROUND(E123/24,2)</f>
        <v>3566.78</v>
      </c>
      <c r="F125" s="11">
        <f t="shared" si="83"/>
        <v>3655.95</v>
      </c>
      <c r="G125" s="11">
        <f t="shared" si="83"/>
        <v>3747.35</v>
      </c>
      <c r="H125" s="11">
        <f t="shared" si="83"/>
        <v>3841.03</v>
      </c>
      <c r="I125" s="11">
        <f t="shared" si="83"/>
        <v>3937.06</v>
      </c>
      <c r="J125" s="11">
        <f t="shared" si="83"/>
        <v>4035.48</v>
      </c>
      <c r="K125" s="11">
        <f t="shared" si="83"/>
        <v>4136.37</v>
      </c>
      <c r="L125" s="11">
        <f t="shared" si="83"/>
        <v>4239.78</v>
      </c>
      <c r="M125" s="11">
        <f t="shared" si="83"/>
        <v>4345.7700000000004</v>
      </c>
      <c r="N125" s="11">
        <f t="shared" si="83"/>
        <v>4454.42</v>
      </c>
      <c r="O125" s="11">
        <f t="shared" si="83"/>
        <v>4565.78</v>
      </c>
      <c r="P125" s="11">
        <f t="shared" si="83"/>
        <v>4679.92</v>
      </c>
      <c r="Q125" s="11">
        <f t="shared" si="83"/>
        <v>4796.92</v>
      </c>
      <c r="R125" s="7">
        <f t="shared" si="83"/>
        <v>4916.84</v>
      </c>
      <c r="S125" s="7">
        <f t="shared" si="83"/>
        <v>5039.7700000000004</v>
      </c>
      <c r="T125" s="7">
        <f t="shared" si="83"/>
        <v>5165.76</v>
      </c>
      <c r="U125" s="7">
        <f t="shared" si="83"/>
        <v>5294.9</v>
      </c>
      <c r="V125" s="7">
        <f t="shared" si="83"/>
        <v>5427.28</v>
      </c>
    </row>
    <row r="126" spans="1:22" x14ac:dyDescent="0.2">
      <c r="A126" s="2">
        <v>30</v>
      </c>
      <c r="B126" s="2" t="s">
        <v>45</v>
      </c>
      <c r="C126" s="9">
        <f>ROUND(C123/2080,2)</f>
        <v>39.17</v>
      </c>
      <c r="D126" s="11">
        <f>ROUND(D123/2080,2)</f>
        <v>40.15</v>
      </c>
      <c r="E126" s="11">
        <f t="shared" ref="E126:V126" si="84">ROUND(E123/2080,2)</f>
        <v>41.16</v>
      </c>
      <c r="F126" s="11">
        <f t="shared" si="84"/>
        <v>42.18</v>
      </c>
      <c r="G126" s="11">
        <f t="shared" si="84"/>
        <v>43.24</v>
      </c>
      <c r="H126" s="11">
        <f t="shared" si="84"/>
        <v>44.32</v>
      </c>
      <c r="I126" s="11">
        <f t="shared" si="84"/>
        <v>45.43</v>
      </c>
      <c r="J126" s="11">
        <f t="shared" si="84"/>
        <v>46.56</v>
      </c>
      <c r="K126" s="11">
        <f t="shared" si="84"/>
        <v>47.73</v>
      </c>
      <c r="L126" s="11">
        <f t="shared" si="84"/>
        <v>48.92</v>
      </c>
      <c r="M126" s="11">
        <f t="shared" si="84"/>
        <v>50.14</v>
      </c>
      <c r="N126" s="11">
        <f t="shared" si="84"/>
        <v>51.4</v>
      </c>
      <c r="O126" s="11">
        <f t="shared" si="84"/>
        <v>52.68</v>
      </c>
      <c r="P126" s="11">
        <f t="shared" si="84"/>
        <v>54</v>
      </c>
      <c r="Q126" s="11">
        <f t="shared" si="84"/>
        <v>55.35</v>
      </c>
      <c r="R126" s="7">
        <f t="shared" si="84"/>
        <v>56.73</v>
      </c>
      <c r="S126" s="7">
        <f t="shared" si="84"/>
        <v>58.15</v>
      </c>
      <c r="T126" s="7">
        <f t="shared" si="84"/>
        <v>59.6</v>
      </c>
      <c r="U126" s="7">
        <f t="shared" si="84"/>
        <v>61.1</v>
      </c>
      <c r="V126" s="7">
        <f t="shared" si="84"/>
        <v>62.62</v>
      </c>
    </row>
    <row r="127" spans="1:22" x14ac:dyDescent="0.2">
      <c r="A127" s="2"/>
      <c r="B127" s="2"/>
      <c r="C127" s="12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1:22" x14ac:dyDescent="0.2">
      <c r="A128" s="2" t="s">
        <v>20</v>
      </c>
      <c r="B128" s="2" t="s">
        <v>21</v>
      </c>
      <c r="C128" s="15" t="s">
        <v>22</v>
      </c>
      <c r="D128" s="15" t="s">
        <v>23</v>
      </c>
      <c r="E128" s="15" t="s">
        <v>24</v>
      </c>
      <c r="F128" s="15" t="s">
        <v>25</v>
      </c>
      <c r="G128" s="15" t="s">
        <v>26</v>
      </c>
      <c r="H128" s="15" t="s">
        <v>27</v>
      </c>
      <c r="I128" s="15" t="s">
        <v>28</v>
      </c>
      <c r="J128" s="15" t="s">
        <v>29</v>
      </c>
      <c r="K128" s="15" t="s">
        <v>30</v>
      </c>
      <c r="L128" s="15" t="s">
        <v>31</v>
      </c>
      <c r="M128" s="15" t="s">
        <v>32</v>
      </c>
      <c r="N128" s="15" t="s">
        <v>33</v>
      </c>
      <c r="O128" s="15" t="s">
        <v>34</v>
      </c>
      <c r="P128" s="15" t="s">
        <v>35</v>
      </c>
      <c r="Q128" s="15" t="s">
        <v>36</v>
      </c>
      <c r="R128" s="3" t="s">
        <v>37</v>
      </c>
      <c r="S128" s="3" t="s">
        <v>38</v>
      </c>
      <c r="T128" s="3" t="s">
        <v>39</v>
      </c>
      <c r="U128" s="3" t="s">
        <v>40</v>
      </c>
      <c r="V128" s="3" t="s">
        <v>41</v>
      </c>
    </row>
    <row r="129" spans="1:22" x14ac:dyDescent="0.2">
      <c r="A129" s="2">
        <v>31</v>
      </c>
      <c r="B129" s="2" t="s">
        <v>42</v>
      </c>
      <c r="C129" s="9">
        <f>ROUND(C123*1.05,2)</f>
        <v>85551.76</v>
      </c>
      <c r="D129" s="10">
        <f>ROUND(C129*102.5%,2)</f>
        <v>87690.55</v>
      </c>
      <c r="E129" s="10">
        <f t="shared" ref="E129:V129" si="85">ROUND(D129*102.5%,2)</f>
        <v>89882.81</v>
      </c>
      <c r="F129" s="10">
        <f t="shared" si="85"/>
        <v>92129.88</v>
      </c>
      <c r="G129" s="10">
        <f t="shared" si="85"/>
        <v>94433.13</v>
      </c>
      <c r="H129" s="10">
        <f t="shared" si="85"/>
        <v>96793.96</v>
      </c>
      <c r="I129" s="10">
        <f t="shared" si="85"/>
        <v>99213.81</v>
      </c>
      <c r="J129" s="10">
        <f t="shared" si="85"/>
        <v>101694.16</v>
      </c>
      <c r="K129" s="10">
        <f t="shared" si="85"/>
        <v>104236.51</v>
      </c>
      <c r="L129" s="10">
        <f t="shared" si="85"/>
        <v>106842.42</v>
      </c>
      <c r="M129" s="10">
        <f t="shared" si="85"/>
        <v>109513.48</v>
      </c>
      <c r="N129" s="10">
        <f t="shared" si="85"/>
        <v>112251.32</v>
      </c>
      <c r="O129" s="10">
        <f t="shared" si="85"/>
        <v>115057.60000000001</v>
      </c>
      <c r="P129" s="10">
        <f t="shared" si="85"/>
        <v>117934.04</v>
      </c>
      <c r="Q129" s="10">
        <f t="shared" si="85"/>
        <v>120882.39</v>
      </c>
      <c r="R129" s="5">
        <f t="shared" si="85"/>
        <v>123904.45</v>
      </c>
      <c r="S129" s="5">
        <f t="shared" si="85"/>
        <v>127002.06</v>
      </c>
      <c r="T129" s="5">
        <f t="shared" si="85"/>
        <v>130177.11</v>
      </c>
      <c r="U129" s="5">
        <f t="shared" si="85"/>
        <v>133431.54</v>
      </c>
      <c r="V129" s="5">
        <f t="shared" si="85"/>
        <v>136767.32999999999</v>
      </c>
    </row>
    <row r="130" spans="1:22" x14ac:dyDescent="0.2">
      <c r="A130" s="2">
        <v>31</v>
      </c>
      <c r="B130" s="2" t="s">
        <v>43</v>
      </c>
      <c r="C130" s="9">
        <f>ROUND(C129/12,2)</f>
        <v>7129.31</v>
      </c>
      <c r="D130" s="9">
        <f>ROUND(D129/12,2)</f>
        <v>7307.55</v>
      </c>
      <c r="E130" s="9">
        <f t="shared" ref="E130:V130" si="86">ROUND(E129/12,2)</f>
        <v>7490.23</v>
      </c>
      <c r="F130" s="9">
        <f t="shared" si="86"/>
        <v>7677.49</v>
      </c>
      <c r="G130" s="9">
        <f t="shared" si="86"/>
        <v>7869.43</v>
      </c>
      <c r="H130" s="9">
        <f t="shared" si="86"/>
        <v>8066.16</v>
      </c>
      <c r="I130" s="9">
        <f t="shared" si="86"/>
        <v>8267.82</v>
      </c>
      <c r="J130" s="9">
        <f t="shared" si="86"/>
        <v>8474.51</v>
      </c>
      <c r="K130" s="9">
        <f t="shared" si="86"/>
        <v>8686.3799999999992</v>
      </c>
      <c r="L130" s="9">
        <f t="shared" si="86"/>
        <v>8903.5400000000009</v>
      </c>
      <c r="M130" s="9">
        <f t="shared" si="86"/>
        <v>9126.1200000000008</v>
      </c>
      <c r="N130" s="9">
        <f t="shared" si="86"/>
        <v>9354.2800000000007</v>
      </c>
      <c r="O130" s="9">
        <f t="shared" si="86"/>
        <v>9588.1299999999992</v>
      </c>
      <c r="P130" s="9">
        <f t="shared" si="86"/>
        <v>9827.84</v>
      </c>
      <c r="Q130" s="9">
        <f t="shared" si="86"/>
        <v>10073.530000000001</v>
      </c>
      <c r="R130" s="6">
        <f t="shared" si="86"/>
        <v>10325.370000000001</v>
      </c>
      <c r="S130" s="6">
        <f t="shared" si="86"/>
        <v>10583.51</v>
      </c>
      <c r="T130" s="6">
        <f t="shared" si="86"/>
        <v>10848.09</v>
      </c>
      <c r="U130" s="6">
        <f t="shared" si="86"/>
        <v>11119.3</v>
      </c>
      <c r="V130" s="6">
        <f t="shared" si="86"/>
        <v>11397.28</v>
      </c>
    </row>
    <row r="131" spans="1:22" x14ac:dyDescent="0.2">
      <c r="A131" s="2">
        <v>31</v>
      </c>
      <c r="B131" s="2" t="s">
        <v>44</v>
      </c>
      <c r="C131" s="9">
        <f>ROUND(C129/24,2)</f>
        <v>3564.66</v>
      </c>
      <c r="D131" s="11">
        <f>ROUND(D129/24,2)</f>
        <v>3653.77</v>
      </c>
      <c r="E131" s="11">
        <f t="shared" ref="E131:V131" si="87">ROUND(E129/24,2)</f>
        <v>3745.12</v>
      </c>
      <c r="F131" s="11">
        <f t="shared" si="87"/>
        <v>3838.75</v>
      </c>
      <c r="G131" s="11">
        <f t="shared" si="87"/>
        <v>3934.71</v>
      </c>
      <c r="H131" s="11">
        <f t="shared" si="87"/>
        <v>4033.08</v>
      </c>
      <c r="I131" s="11">
        <f t="shared" si="87"/>
        <v>4133.91</v>
      </c>
      <c r="J131" s="11">
        <f t="shared" si="87"/>
        <v>4237.26</v>
      </c>
      <c r="K131" s="11">
        <f t="shared" si="87"/>
        <v>4343.1899999999996</v>
      </c>
      <c r="L131" s="11">
        <f t="shared" si="87"/>
        <v>4451.7700000000004</v>
      </c>
      <c r="M131" s="11">
        <f t="shared" si="87"/>
        <v>4563.0600000000004</v>
      </c>
      <c r="N131" s="11">
        <f t="shared" si="87"/>
        <v>4677.1400000000003</v>
      </c>
      <c r="O131" s="11">
        <f t="shared" si="87"/>
        <v>4794.07</v>
      </c>
      <c r="P131" s="11">
        <f t="shared" si="87"/>
        <v>4913.92</v>
      </c>
      <c r="Q131" s="11">
        <f t="shared" si="87"/>
        <v>5036.7700000000004</v>
      </c>
      <c r="R131" s="7">
        <f t="shared" si="87"/>
        <v>5162.6899999999996</v>
      </c>
      <c r="S131" s="7">
        <f t="shared" si="87"/>
        <v>5291.75</v>
      </c>
      <c r="T131" s="7">
        <f t="shared" si="87"/>
        <v>5424.05</v>
      </c>
      <c r="U131" s="7">
        <f t="shared" si="87"/>
        <v>5559.65</v>
      </c>
      <c r="V131" s="7">
        <f t="shared" si="87"/>
        <v>5698.64</v>
      </c>
    </row>
    <row r="132" spans="1:22" x14ac:dyDescent="0.2">
      <c r="A132" s="2">
        <v>31</v>
      </c>
      <c r="B132" s="2" t="s">
        <v>45</v>
      </c>
      <c r="C132" s="9">
        <f>ROUND(C129/2080,2)</f>
        <v>41.13</v>
      </c>
      <c r="D132" s="11">
        <f>ROUND(D129/2080,2)</f>
        <v>42.16</v>
      </c>
      <c r="E132" s="11">
        <f t="shared" ref="E132:V132" si="88">ROUND(E129/2080,2)</f>
        <v>43.21</v>
      </c>
      <c r="F132" s="11">
        <f t="shared" si="88"/>
        <v>44.29</v>
      </c>
      <c r="G132" s="11">
        <f t="shared" si="88"/>
        <v>45.4</v>
      </c>
      <c r="H132" s="11">
        <f t="shared" si="88"/>
        <v>46.54</v>
      </c>
      <c r="I132" s="11">
        <f t="shared" si="88"/>
        <v>47.7</v>
      </c>
      <c r="J132" s="11">
        <f t="shared" si="88"/>
        <v>48.89</v>
      </c>
      <c r="K132" s="11">
        <f t="shared" si="88"/>
        <v>50.11</v>
      </c>
      <c r="L132" s="11">
        <f t="shared" si="88"/>
        <v>51.37</v>
      </c>
      <c r="M132" s="11">
        <f t="shared" si="88"/>
        <v>52.65</v>
      </c>
      <c r="N132" s="11">
        <f t="shared" si="88"/>
        <v>53.97</v>
      </c>
      <c r="O132" s="11">
        <f t="shared" si="88"/>
        <v>55.32</v>
      </c>
      <c r="P132" s="11">
        <f t="shared" si="88"/>
        <v>56.7</v>
      </c>
      <c r="Q132" s="11">
        <f t="shared" si="88"/>
        <v>58.12</v>
      </c>
      <c r="R132" s="7">
        <f t="shared" si="88"/>
        <v>59.57</v>
      </c>
      <c r="S132" s="7">
        <f t="shared" si="88"/>
        <v>61.06</v>
      </c>
      <c r="T132" s="7">
        <f t="shared" si="88"/>
        <v>62.59</v>
      </c>
      <c r="U132" s="7">
        <f t="shared" si="88"/>
        <v>64.150000000000006</v>
      </c>
      <c r="V132" s="7">
        <f t="shared" si="88"/>
        <v>65.75</v>
      </c>
    </row>
    <row r="133" spans="1:22" x14ac:dyDescent="0.2"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1:22" x14ac:dyDescent="0.2">
      <c r="A134" s="2" t="s">
        <v>20</v>
      </c>
      <c r="B134" s="2" t="s">
        <v>21</v>
      </c>
      <c r="C134" s="15" t="s">
        <v>22</v>
      </c>
      <c r="D134" s="15" t="s">
        <v>23</v>
      </c>
      <c r="E134" s="15" t="s">
        <v>24</v>
      </c>
      <c r="F134" s="15" t="s">
        <v>25</v>
      </c>
      <c r="G134" s="15" t="s">
        <v>26</v>
      </c>
      <c r="H134" s="15" t="s">
        <v>27</v>
      </c>
      <c r="I134" s="15" t="s">
        <v>28</v>
      </c>
      <c r="J134" s="15" t="s">
        <v>29</v>
      </c>
      <c r="K134" s="15" t="s">
        <v>30</v>
      </c>
      <c r="L134" s="15" t="s">
        <v>31</v>
      </c>
      <c r="M134" s="15" t="s">
        <v>32</v>
      </c>
      <c r="N134" s="15" t="s">
        <v>33</v>
      </c>
      <c r="O134" s="15" t="s">
        <v>34</v>
      </c>
      <c r="P134" s="15" t="s">
        <v>35</v>
      </c>
      <c r="Q134" s="15" t="s">
        <v>36</v>
      </c>
      <c r="R134" s="3" t="s">
        <v>37</v>
      </c>
      <c r="S134" s="3" t="s">
        <v>38</v>
      </c>
      <c r="T134" s="3" t="s">
        <v>39</v>
      </c>
      <c r="U134" s="3" t="s">
        <v>40</v>
      </c>
      <c r="V134" s="3" t="s">
        <v>41</v>
      </c>
    </row>
    <row r="135" spans="1:22" x14ac:dyDescent="0.2">
      <c r="A135" s="2">
        <v>32</v>
      </c>
      <c r="B135" s="2" t="s">
        <v>42</v>
      </c>
      <c r="C135" s="9">
        <f>ROUND(C129*1.05,2)</f>
        <v>89829.35</v>
      </c>
      <c r="D135" s="10">
        <f>ROUND(C135*102.5%,2)</f>
        <v>92075.08</v>
      </c>
      <c r="E135" s="10">
        <f t="shared" ref="E135:V135" si="89">ROUND(D135*102.5%,2)</f>
        <v>94376.960000000006</v>
      </c>
      <c r="F135" s="10">
        <f t="shared" si="89"/>
        <v>96736.38</v>
      </c>
      <c r="G135" s="10">
        <f t="shared" si="89"/>
        <v>99154.79</v>
      </c>
      <c r="H135" s="10">
        <f t="shared" si="89"/>
        <v>101633.66</v>
      </c>
      <c r="I135" s="10">
        <f t="shared" si="89"/>
        <v>104174.5</v>
      </c>
      <c r="J135" s="10">
        <f t="shared" si="89"/>
        <v>106778.86</v>
      </c>
      <c r="K135" s="10">
        <f t="shared" si="89"/>
        <v>109448.33</v>
      </c>
      <c r="L135" s="10">
        <f t="shared" si="89"/>
        <v>112184.54</v>
      </c>
      <c r="M135" s="10">
        <f t="shared" si="89"/>
        <v>114989.15</v>
      </c>
      <c r="N135" s="10">
        <f t="shared" si="89"/>
        <v>117863.88</v>
      </c>
      <c r="O135" s="10">
        <f t="shared" si="89"/>
        <v>120810.48</v>
      </c>
      <c r="P135" s="10">
        <f t="shared" si="89"/>
        <v>123830.74</v>
      </c>
      <c r="Q135" s="10">
        <f t="shared" si="89"/>
        <v>126926.51</v>
      </c>
      <c r="R135" s="5">
        <f t="shared" si="89"/>
        <v>130099.67</v>
      </c>
      <c r="S135" s="5">
        <f t="shared" si="89"/>
        <v>133352.16</v>
      </c>
      <c r="T135" s="5">
        <f t="shared" si="89"/>
        <v>136685.96</v>
      </c>
      <c r="U135" s="5">
        <f t="shared" si="89"/>
        <v>140103.10999999999</v>
      </c>
      <c r="V135" s="5">
        <f t="shared" si="89"/>
        <v>143605.69</v>
      </c>
    </row>
    <row r="136" spans="1:22" x14ac:dyDescent="0.2">
      <c r="A136" s="2">
        <v>32</v>
      </c>
      <c r="B136" s="2" t="s">
        <v>43</v>
      </c>
      <c r="C136" s="9">
        <f>ROUND(C135/12,2)</f>
        <v>7485.78</v>
      </c>
      <c r="D136" s="9">
        <f>ROUND(D135/12,2)</f>
        <v>7672.92</v>
      </c>
      <c r="E136" s="9">
        <f t="shared" ref="E136:V136" si="90">ROUND(E135/12,2)</f>
        <v>7864.75</v>
      </c>
      <c r="F136" s="9">
        <f t="shared" si="90"/>
        <v>8061.37</v>
      </c>
      <c r="G136" s="9">
        <f t="shared" si="90"/>
        <v>8262.9</v>
      </c>
      <c r="H136" s="9">
        <f t="shared" si="90"/>
        <v>8469.4699999999993</v>
      </c>
      <c r="I136" s="9">
        <f t="shared" si="90"/>
        <v>8681.2099999999991</v>
      </c>
      <c r="J136" s="9">
        <f t="shared" si="90"/>
        <v>8898.24</v>
      </c>
      <c r="K136" s="9">
        <f t="shared" si="90"/>
        <v>9120.69</v>
      </c>
      <c r="L136" s="9">
        <f t="shared" si="90"/>
        <v>9348.7099999999991</v>
      </c>
      <c r="M136" s="9">
        <f t="shared" si="90"/>
        <v>9582.43</v>
      </c>
      <c r="N136" s="9">
        <f t="shared" si="90"/>
        <v>9821.99</v>
      </c>
      <c r="O136" s="9">
        <f t="shared" si="90"/>
        <v>10067.540000000001</v>
      </c>
      <c r="P136" s="9">
        <f t="shared" si="90"/>
        <v>10319.23</v>
      </c>
      <c r="Q136" s="9">
        <f t="shared" si="90"/>
        <v>10577.21</v>
      </c>
      <c r="R136" s="6">
        <f t="shared" si="90"/>
        <v>10841.64</v>
      </c>
      <c r="S136" s="6">
        <f t="shared" si="90"/>
        <v>11112.68</v>
      </c>
      <c r="T136" s="6">
        <f t="shared" si="90"/>
        <v>11390.5</v>
      </c>
      <c r="U136" s="6">
        <f t="shared" si="90"/>
        <v>11675.26</v>
      </c>
      <c r="V136" s="6">
        <f t="shared" si="90"/>
        <v>11967.14</v>
      </c>
    </row>
    <row r="137" spans="1:22" x14ac:dyDescent="0.2">
      <c r="A137" s="2">
        <v>32</v>
      </c>
      <c r="B137" s="2" t="s">
        <v>44</v>
      </c>
      <c r="C137" s="9">
        <f>ROUND(C135/24,2)</f>
        <v>3742.89</v>
      </c>
      <c r="D137" s="11">
        <f>ROUND(D135/24,2)</f>
        <v>3836.46</v>
      </c>
      <c r="E137" s="11">
        <f t="shared" ref="E137:V137" si="91">ROUND(E135/24,2)</f>
        <v>3932.37</v>
      </c>
      <c r="F137" s="11">
        <f t="shared" si="91"/>
        <v>4030.68</v>
      </c>
      <c r="G137" s="11">
        <f t="shared" si="91"/>
        <v>4131.45</v>
      </c>
      <c r="H137" s="11">
        <f t="shared" si="91"/>
        <v>4234.74</v>
      </c>
      <c r="I137" s="11">
        <f t="shared" si="91"/>
        <v>4340.6000000000004</v>
      </c>
      <c r="J137" s="11">
        <f t="shared" si="91"/>
        <v>4449.12</v>
      </c>
      <c r="K137" s="11">
        <f t="shared" si="91"/>
        <v>4560.3500000000004</v>
      </c>
      <c r="L137" s="11">
        <f t="shared" si="91"/>
        <v>4674.3599999999997</v>
      </c>
      <c r="M137" s="11">
        <f t="shared" si="91"/>
        <v>4791.21</v>
      </c>
      <c r="N137" s="11">
        <f t="shared" si="91"/>
        <v>4911</v>
      </c>
      <c r="O137" s="11">
        <f t="shared" si="91"/>
        <v>5033.7700000000004</v>
      </c>
      <c r="P137" s="11">
        <f t="shared" si="91"/>
        <v>5159.6099999999997</v>
      </c>
      <c r="Q137" s="11">
        <f t="shared" si="91"/>
        <v>5288.6</v>
      </c>
      <c r="R137" s="7">
        <f t="shared" si="91"/>
        <v>5420.82</v>
      </c>
      <c r="S137" s="7">
        <f t="shared" si="91"/>
        <v>5556.34</v>
      </c>
      <c r="T137" s="7">
        <f t="shared" si="91"/>
        <v>5695.25</v>
      </c>
      <c r="U137" s="7">
        <f t="shared" si="91"/>
        <v>5837.63</v>
      </c>
      <c r="V137" s="7">
        <f t="shared" si="91"/>
        <v>5983.57</v>
      </c>
    </row>
    <row r="138" spans="1:22" x14ac:dyDescent="0.2">
      <c r="A138" s="2">
        <v>32</v>
      </c>
      <c r="B138" s="2" t="s">
        <v>45</v>
      </c>
      <c r="C138" s="9">
        <f>ROUND(C135/2080,2)</f>
        <v>43.19</v>
      </c>
      <c r="D138" s="11">
        <f>ROUND(D135/2080,2)</f>
        <v>44.27</v>
      </c>
      <c r="E138" s="11">
        <f t="shared" ref="E138:V138" si="92">ROUND(E135/2080,2)</f>
        <v>45.37</v>
      </c>
      <c r="F138" s="11">
        <f t="shared" si="92"/>
        <v>46.51</v>
      </c>
      <c r="G138" s="11">
        <f t="shared" si="92"/>
        <v>47.67</v>
      </c>
      <c r="H138" s="11">
        <f t="shared" si="92"/>
        <v>48.86</v>
      </c>
      <c r="I138" s="11">
        <f t="shared" si="92"/>
        <v>50.08</v>
      </c>
      <c r="J138" s="11">
        <f t="shared" si="92"/>
        <v>51.34</v>
      </c>
      <c r="K138" s="11">
        <f t="shared" si="92"/>
        <v>52.62</v>
      </c>
      <c r="L138" s="11">
        <f t="shared" si="92"/>
        <v>53.93</v>
      </c>
      <c r="M138" s="11">
        <f t="shared" si="92"/>
        <v>55.28</v>
      </c>
      <c r="N138" s="11">
        <f t="shared" si="92"/>
        <v>56.67</v>
      </c>
      <c r="O138" s="11">
        <f t="shared" si="92"/>
        <v>58.08</v>
      </c>
      <c r="P138" s="11">
        <f t="shared" si="92"/>
        <v>59.53</v>
      </c>
      <c r="Q138" s="11">
        <f t="shared" si="92"/>
        <v>61.02</v>
      </c>
      <c r="R138" s="7">
        <f t="shared" si="92"/>
        <v>62.55</v>
      </c>
      <c r="S138" s="7">
        <f t="shared" si="92"/>
        <v>64.11</v>
      </c>
      <c r="T138" s="7">
        <f t="shared" si="92"/>
        <v>65.709999999999994</v>
      </c>
      <c r="U138" s="7">
        <f t="shared" si="92"/>
        <v>67.36</v>
      </c>
      <c r="V138" s="7">
        <f t="shared" si="92"/>
        <v>69.040000000000006</v>
      </c>
    </row>
    <row r="139" spans="1:22" x14ac:dyDescent="0.2"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1:22" x14ac:dyDescent="0.2">
      <c r="A140" s="2" t="s">
        <v>20</v>
      </c>
      <c r="B140" s="2" t="s">
        <v>21</v>
      </c>
      <c r="C140" s="15" t="s">
        <v>22</v>
      </c>
      <c r="D140" s="15" t="s">
        <v>23</v>
      </c>
      <c r="E140" s="15" t="s">
        <v>24</v>
      </c>
      <c r="F140" s="15" t="s">
        <v>25</v>
      </c>
      <c r="G140" s="15" t="s">
        <v>26</v>
      </c>
      <c r="H140" s="15" t="s">
        <v>27</v>
      </c>
      <c r="I140" s="15" t="s">
        <v>28</v>
      </c>
      <c r="J140" s="15" t="s">
        <v>29</v>
      </c>
      <c r="K140" s="15" t="s">
        <v>30</v>
      </c>
      <c r="L140" s="15" t="s">
        <v>31</v>
      </c>
      <c r="M140" s="15" t="s">
        <v>32</v>
      </c>
      <c r="N140" s="15" t="s">
        <v>33</v>
      </c>
      <c r="O140" s="15" t="s">
        <v>34</v>
      </c>
      <c r="P140" s="15" t="s">
        <v>35</v>
      </c>
      <c r="Q140" s="15" t="s">
        <v>36</v>
      </c>
      <c r="R140" s="3" t="s">
        <v>37</v>
      </c>
      <c r="S140" s="3" t="s">
        <v>38</v>
      </c>
      <c r="T140" s="3" t="s">
        <v>39</v>
      </c>
      <c r="U140" s="3" t="s">
        <v>40</v>
      </c>
      <c r="V140" s="3" t="s">
        <v>41</v>
      </c>
    </row>
    <row r="141" spans="1:22" x14ac:dyDescent="0.2">
      <c r="A141" s="2">
        <v>33</v>
      </c>
      <c r="B141" s="2" t="s">
        <v>42</v>
      </c>
      <c r="C141" s="9">
        <f>ROUND(C135*1.05,2)</f>
        <v>94320.82</v>
      </c>
      <c r="D141" s="10">
        <f>ROUND(C141*102.5%,2)</f>
        <v>96678.84</v>
      </c>
      <c r="E141" s="10">
        <f t="shared" ref="E141:V141" si="93">ROUND(D141*102.5%,2)</f>
        <v>99095.81</v>
      </c>
      <c r="F141" s="10">
        <f t="shared" si="93"/>
        <v>101573.21</v>
      </c>
      <c r="G141" s="10">
        <f t="shared" si="93"/>
        <v>104112.54</v>
      </c>
      <c r="H141" s="10">
        <f t="shared" si="93"/>
        <v>106715.35</v>
      </c>
      <c r="I141" s="10">
        <f t="shared" si="93"/>
        <v>109383.23</v>
      </c>
      <c r="J141" s="10">
        <f t="shared" si="93"/>
        <v>112117.81</v>
      </c>
      <c r="K141" s="10">
        <f t="shared" si="93"/>
        <v>114920.76</v>
      </c>
      <c r="L141" s="10">
        <f t="shared" si="93"/>
        <v>117793.78</v>
      </c>
      <c r="M141" s="10">
        <f t="shared" si="93"/>
        <v>120738.62</v>
      </c>
      <c r="N141" s="10">
        <f t="shared" si="93"/>
        <v>123757.09</v>
      </c>
      <c r="O141" s="10">
        <f t="shared" si="93"/>
        <v>126851.02</v>
      </c>
      <c r="P141" s="10">
        <f t="shared" si="93"/>
        <v>130022.3</v>
      </c>
      <c r="Q141" s="10">
        <f t="shared" si="93"/>
        <v>133272.85999999999</v>
      </c>
      <c r="R141" s="5">
        <f t="shared" si="93"/>
        <v>136604.68</v>
      </c>
      <c r="S141" s="5">
        <f t="shared" si="93"/>
        <v>140019.79999999999</v>
      </c>
      <c r="T141" s="5">
        <f t="shared" si="93"/>
        <v>143520.29999999999</v>
      </c>
      <c r="U141" s="5">
        <f t="shared" si="93"/>
        <v>147108.31</v>
      </c>
      <c r="V141" s="5">
        <f t="shared" si="93"/>
        <v>150786.01999999999</v>
      </c>
    </row>
    <row r="142" spans="1:22" x14ac:dyDescent="0.2">
      <c r="A142" s="2">
        <v>33</v>
      </c>
      <c r="B142" s="2" t="s">
        <v>43</v>
      </c>
      <c r="C142" s="9">
        <f>ROUND(C141/12,2)</f>
        <v>7860.07</v>
      </c>
      <c r="D142" s="9">
        <f>ROUND(D141/12,2)</f>
        <v>8056.57</v>
      </c>
      <c r="E142" s="9">
        <f t="shared" ref="E142:V142" si="94">ROUND(E141/12,2)</f>
        <v>8257.98</v>
      </c>
      <c r="F142" s="9">
        <f t="shared" si="94"/>
        <v>8464.43</v>
      </c>
      <c r="G142" s="9">
        <f t="shared" si="94"/>
        <v>8676.0499999999993</v>
      </c>
      <c r="H142" s="9">
        <f t="shared" si="94"/>
        <v>8892.9500000000007</v>
      </c>
      <c r="I142" s="9">
        <f t="shared" si="94"/>
        <v>9115.27</v>
      </c>
      <c r="J142" s="9">
        <f t="shared" si="94"/>
        <v>9343.15</v>
      </c>
      <c r="K142" s="9">
        <f t="shared" si="94"/>
        <v>9576.73</v>
      </c>
      <c r="L142" s="9">
        <f t="shared" si="94"/>
        <v>9816.15</v>
      </c>
      <c r="M142" s="9">
        <f t="shared" si="94"/>
        <v>10061.549999999999</v>
      </c>
      <c r="N142" s="9">
        <f t="shared" si="94"/>
        <v>10313.09</v>
      </c>
      <c r="O142" s="9">
        <f t="shared" si="94"/>
        <v>10570.92</v>
      </c>
      <c r="P142" s="9">
        <f t="shared" si="94"/>
        <v>10835.19</v>
      </c>
      <c r="Q142" s="9">
        <f t="shared" si="94"/>
        <v>11106.07</v>
      </c>
      <c r="R142" s="6">
        <f t="shared" si="94"/>
        <v>11383.72</v>
      </c>
      <c r="S142" s="6">
        <f t="shared" si="94"/>
        <v>11668.32</v>
      </c>
      <c r="T142" s="6">
        <f t="shared" si="94"/>
        <v>11960.03</v>
      </c>
      <c r="U142" s="6">
        <f t="shared" si="94"/>
        <v>12259.03</v>
      </c>
      <c r="V142" s="6">
        <f t="shared" si="94"/>
        <v>12565.5</v>
      </c>
    </row>
    <row r="143" spans="1:22" x14ac:dyDescent="0.2">
      <c r="A143" s="2">
        <v>33</v>
      </c>
      <c r="B143" s="2" t="s">
        <v>44</v>
      </c>
      <c r="C143" s="9">
        <f>ROUND(C141/24,2)</f>
        <v>3930.03</v>
      </c>
      <c r="D143" s="11">
        <f>ROUND(D141/24,2)</f>
        <v>4028.29</v>
      </c>
      <c r="E143" s="11">
        <f t="shared" ref="E143:V143" si="95">ROUND(E141/24,2)</f>
        <v>4128.99</v>
      </c>
      <c r="F143" s="11">
        <f t="shared" si="95"/>
        <v>4232.22</v>
      </c>
      <c r="G143" s="11">
        <f t="shared" si="95"/>
        <v>4338.0200000000004</v>
      </c>
      <c r="H143" s="11">
        <f t="shared" si="95"/>
        <v>4446.47</v>
      </c>
      <c r="I143" s="11">
        <f t="shared" si="95"/>
        <v>4557.63</v>
      </c>
      <c r="J143" s="11">
        <f t="shared" si="95"/>
        <v>4671.58</v>
      </c>
      <c r="K143" s="11">
        <f t="shared" si="95"/>
        <v>4788.37</v>
      </c>
      <c r="L143" s="11">
        <f t="shared" si="95"/>
        <v>4908.07</v>
      </c>
      <c r="M143" s="11">
        <f t="shared" si="95"/>
        <v>5030.78</v>
      </c>
      <c r="N143" s="11">
        <f t="shared" si="95"/>
        <v>5156.55</v>
      </c>
      <c r="O143" s="11">
        <f t="shared" si="95"/>
        <v>5285.46</v>
      </c>
      <c r="P143" s="11">
        <f t="shared" si="95"/>
        <v>5417.6</v>
      </c>
      <c r="Q143" s="11">
        <f t="shared" si="95"/>
        <v>5553.04</v>
      </c>
      <c r="R143" s="7">
        <f t="shared" si="95"/>
        <v>5691.86</v>
      </c>
      <c r="S143" s="7">
        <f t="shared" si="95"/>
        <v>5834.16</v>
      </c>
      <c r="T143" s="7">
        <f t="shared" si="95"/>
        <v>5980.01</v>
      </c>
      <c r="U143" s="7">
        <f t="shared" si="95"/>
        <v>6129.51</v>
      </c>
      <c r="V143" s="7">
        <f t="shared" si="95"/>
        <v>6282.75</v>
      </c>
    </row>
    <row r="144" spans="1:22" x14ac:dyDescent="0.2">
      <c r="A144" s="2">
        <v>33</v>
      </c>
      <c r="B144" s="2" t="s">
        <v>45</v>
      </c>
      <c r="C144" s="9">
        <f>ROUND(C141/2080,2)</f>
        <v>45.35</v>
      </c>
      <c r="D144" s="11">
        <f>ROUND(D141/2080,2)</f>
        <v>46.48</v>
      </c>
      <c r="E144" s="11">
        <f t="shared" ref="E144:V144" si="96">ROUND(E141/2080,2)</f>
        <v>47.64</v>
      </c>
      <c r="F144" s="11">
        <f t="shared" si="96"/>
        <v>48.83</v>
      </c>
      <c r="G144" s="11">
        <f t="shared" si="96"/>
        <v>50.05</v>
      </c>
      <c r="H144" s="11">
        <f t="shared" si="96"/>
        <v>51.31</v>
      </c>
      <c r="I144" s="11">
        <f t="shared" si="96"/>
        <v>52.59</v>
      </c>
      <c r="J144" s="11">
        <f t="shared" si="96"/>
        <v>53.9</v>
      </c>
      <c r="K144" s="11">
        <f t="shared" si="96"/>
        <v>55.25</v>
      </c>
      <c r="L144" s="11">
        <f t="shared" si="96"/>
        <v>56.63</v>
      </c>
      <c r="M144" s="11">
        <f t="shared" si="96"/>
        <v>58.05</v>
      </c>
      <c r="N144" s="11">
        <f t="shared" si="96"/>
        <v>59.5</v>
      </c>
      <c r="O144" s="11">
        <f t="shared" si="96"/>
        <v>60.99</v>
      </c>
      <c r="P144" s="11">
        <f t="shared" si="96"/>
        <v>62.51</v>
      </c>
      <c r="Q144" s="11">
        <f t="shared" si="96"/>
        <v>64.069999999999993</v>
      </c>
      <c r="R144" s="7">
        <f t="shared" si="96"/>
        <v>65.680000000000007</v>
      </c>
      <c r="S144" s="7">
        <f t="shared" si="96"/>
        <v>67.319999999999993</v>
      </c>
      <c r="T144" s="7">
        <f t="shared" si="96"/>
        <v>69</v>
      </c>
      <c r="U144" s="7">
        <f t="shared" si="96"/>
        <v>70.73</v>
      </c>
      <c r="V144" s="7">
        <f t="shared" si="96"/>
        <v>72.489999999999995</v>
      </c>
    </row>
    <row r="145" spans="1:22" x14ac:dyDescent="0.2"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1:22" x14ac:dyDescent="0.2">
      <c r="A146" s="2" t="s">
        <v>20</v>
      </c>
      <c r="B146" s="2" t="s">
        <v>21</v>
      </c>
      <c r="C146" s="15" t="s">
        <v>22</v>
      </c>
      <c r="D146" s="15" t="s">
        <v>23</v>
      </c>
      <c r="E146" s="15" t="s">
        <v>24</v>
      </c>
      <c r="F146" s="15" t="s">
        <v>25</v>
      </c>
      <c r="G146" s="15" t="s">
        <v>26</v>
      </c>
      <c r="H146" s="15" t="s">
        <v>27</v>
      </c>
      <c r="I146" s="15" t="s">
        <v>28</v>
      </c>
      <c r="J146" s="15" t="s">
        <v>29</v>
      </c>
      <c r="K146" s="15" t="s">
        <v>30</v>
      </c>
      <c r="L146" s="15" t="s">
        <v>31</v>
      </c>
      <c r="M146" s="15" t="s">
        <v>32</v>
      </c>
      <c r="N146" s="15" t="s">
        <v>33</v>
      </c>
      <c r="O146" s="15" t="s">
        <v>34</v>
      </c>
      <c r="P146" s="15" t="s">
        <v>35</v>
      </c>
      <c r="Q146" s="15" t="s">
        <v>36</v>
      </c>
      <c r="R146" s="3" t="s">
        <v>37</v>
      </c>
      <c r="S146" s="3" t="s">
        <v>38</v>
      </c>
      <c r="T146" s="3" t="s">
        <v>39</v>
      </c>
      <c r="U146" s="3" t="s">
        <v>40</v>
      </c>
      <c r="V146" s="3" t="s">
        <v>41</v>
      </c>
    </row>
    <row r="147" spans="1:22" x14ac:dyDescent="0.2">
      <c r="A147" s="2">
        <v>34</v>
      </c>
      <c r="B147" s="2" t="s">
        <v>42</v>
      </c>
      <c r="C147" s="9">
        <f>ROUND(C141*1.05,2)</f>
        <v>99036.86</v>
      </c>
      <c r="D147" s="10">
        <f>ROUND(C147*102.5%,2)</f>
        <v>101512.78</v>
      </c>
      <c r="E147" s="10">
        <f t="shared" ref="E147:V147" si="97">ROUND(D147*102.5%,2)</f>
        <v>104050.6</v>
      </c>
      <c r="F147" s="10">
        <f t="shared" si="97"/>
        <v>106651.87</v>
      </c>
      <c r="G147" s="10">
        <f t="shared" si="97"/>
        <v>109318.17</v>
      </c>
      <c r="H147" s="10">
        <f t="shared" si="97"/>
        <v>112051.12</v>
      </c>
      <c r="I147" s="10">
        <f t="shared" si="97"/>
        <v>114852.4</v>
      </c>
      <c r="J147" s="10">
        <f t="shared" si="97"/>
        <v>117723.71</v>
      </c>
      <c r="K147" s="10">
        <f t="shared" si="97"/>
        <v>120666.8</v>
      </c>
      <c r="L147" s="10">
        <f t="shared" si="97"/>
        <v>123683.47</v>
      </c>
      <c r="M147" s="10">
        <f t="shared" si="97"/>
        <v>126775.56</v>
      </c>
      <c r="N147" s="10">
        <f t="shared" si="97"/>
        <v>129944.95</v>
      </c>
      <c r="O147" s="10">
        <f t="shared" si="97"/>
        <v>133193.57</v>
      </c>
      <c r="P147" s="10">
        <f t="shared" si="97"/>
        <v>136523.41</v>
      </c>
      <c r="Q147" s="10">
        <f t="shared" si="97"/>
        <v>139936.5</v>
      </c>
      <c r="R147" s="5">
        <f t="shared" si="97"/>
        <v>143434.91</v>
      </c>
      <c r="S147" s="5">
        <f t="shared" si="97"/>
        <v>147020.78</v>
      </c>
      <c r="T147" s="5">
        <f t="shared" si="97"/>
        <v>150696.29999999999</v>
      </c>
      <c r="U147" s="5">
        <f t="shared" si="97"/>
        <v>154463.71</v>
      </c>
      <c r="V147" s="5">
        <f t="shared" si="97"/>
        <v>158325.29999999999</v>
      </c>
    </row>
    <row r="148" spans="1:22" x14ac:dyDescent="0.2">
      <c r="A148" s="2">
        <v>34</v>
      </c>
      <c r="B148" s="2" t="s">
        <v>43</v>
      </c>
      <c r="C148" s="9">
        <f>ROUND(C147/12,2)</f>
        <v>8253.07</v>
      </c>
      <c r="D148" s="9">
        <f>ROUND(D147/12,2)</f>
        <v>8459.4</v>
      </c>
      <c r="E148" s="9">
        <f t="shared" ref="E148:V148" si="98">ROUND(E147/12,2)</f>
        <v>8670.8799999999992</v>
      </c>
      <c r="F148" s="9">
        <f t="shared" si="98"/>
        <v>8887.66</v>
      </c>
      <c r="G148" s="9">
        <f t="shared" si="98"/>
        <v>9109.85</v>
      </c>
      <c r="H148" s="9">
        <f t="shared" si="98"/>
        <v>9337.59</v>
      </c>
      <c r="I148" s="9">
        <f t="shared" si="98"/>
        <v>9571.0300000000007</v>
      </c>
      <c r="J148" s="9">
        <f t="shared" si="98"/>
        <v>9810.31</v>
      </c>
      <c r="K148" s="9">
        <f t="shared" si="98"/>
        <v>10055.57</v>
      </c>
      <c r="L148" s="9">
        <f t="shared" si="98"/>
        <v>10306.959999999999</v>
      </c>
      <c r="M148" s="9">
        <f t="shared" si="98"/>
        <v>10564.63</v>
      </c>
      <c r="N148" s="9">
        <f t="shared" si="98"/>
        <v>10828.75</v>
      </c>
      <c r="O148" s="9">
        <f t="shared" si="98"/>
        <v>11099.46</v>
      </c>
      <c r="P148" s="9">
        <f t="shared" si="98"/>
        <v>11376.95</v>
      </c>
      <c r="Q148" s="9">
        <f t="shared" si="98"/>
        <v>11661.38</v>
      </c>
      <c r="R148" s="6">
        <f t="shared" si="98"/>
        <v>11952.91</v>
      </c>
      <c r="S148" s="6">
        <f t="shared" si="98"/>
        <v>12251.73</v>
      </c>
      <c r="T148" s="6">
        <f t="shared" si="98"/>
        <v>12558.03</v>
      </c>
      <c r="U148" s="6">
        <f t="shared" si="98"/>
        <v>12871.98</v>
      </c>
      <c r="V148" s="6">
        <f t="shared" si="98"/>
        <v>13193.78</v>
      </c>
    </row>
    <row r="149" spans="1:22" x14ac:dyDescent="0.2">
      <c r="A149" s="2">
        <v>34</v>
      </c>
      <c r="B149" s="2" t="s">
        <v>44</v>
      </c>
      <c r="C149" s="9">
        <f>ROUND(C147/24,2)</f>
        <v>4126.54</v>
      </c>
      <c r="D149" s="11">
        <f>ROUND(D147/24,2)</f>
        <v>4229.7</v>
      </c>
      <c r="E149" s="11">
        <f t="shared" ref="E149:V149" si="99">ROUND(E147/24,2)</f>
        <v>4335.4399999999996</v>
      </c>
      <c r="F149" s="11">
        <f t="shared" si="99"/>
        <v>4443.83</v>
      </c>
      <c r="G149" s="11">
        <f t="shared" si="99"/>
        <v>4554.92</v>
      </c>
      <c r="H149" s="11">
        <f t="shared" si="99"/>
        <v>4668.8</v>
      </c>
      <c r="I149" s="11">
        <f t="shared" si="99"/>
        <v>4785.5200000000004</v>
      </c>
      <c r="J149" s="11">
        <f t="shared" si="99"/>
        <v>4905.1499999999996</v>
      </c>
      <c r="K149" s="11">
        <f t="shared" si="99"/>
        <v>5027.78</v>
      </c>
      <c r="L149" s="11">
        <f t="shared" si="99"/>
        <v>5153.4799999999996</v>
      </c>
      <c r="M149" s="11">
        <f t="shared" si="99"/>
        <v>5282.32</v>
      </c>
      <c r="N149" s="11">
        <f t="shared" si="99"/>
        <v>5414.37</v>
      </c>
      <c r="O149" s="11">
        <f t="shared" si="99"/>
        <v>5549.73</v>
      </c>
      <c r="P149" s="11">
        <f t="shared" si="99"/>
        <v>5688.48</v>
      </c>
      <c r="Q149" s="11">
        <f t="shared" si="99"/>
        <v>5830.69</v>
      </c>
      <c r="R149" s="7">
        <f t="shared" si="99"/>
        <v>5976.45</v>
      </c>
      <c r="S149" s="7">
        <f t="shared" si="99"/>
        <v>6125.87</v>
      </c>
      <c r="T149" s="7">
        <f t="shared" si="99"/>
        <v>6279.01</v>
      </c>
      <c r="U149" s="7">
        <f t="shared" si="99"/>
        <v>6435.99</v>
      </c>
      <c r="V149" s="7">
        <f t="shared" si="99"/>
        <v>6596.89</v>
      </c>
    </row>
    <row r="150" spans="1:22" x14ac:dyDescent="0.2">
      <c r="A150" s="2">
        <v>34</v>
      </c>
      <c r="B150" s="2" t="s">
        <v>45</v>
      </c>
      <c r="C150" s="9">
        <f>ROUND(C147/2080,2)</f>
        <v>47.61</v>
      </c>
      <c r="D150" s="11">
        <f>ROUND(D147/2080,2)</f>
        <v>48.8</v>
      </c>
      <c r="E150" s="11">
        <f t="shared" ref="E150:V150" si="100">ROUND(E147/2080,2)</f>
        <v>50.02</v>
      </c>
      <c r="F150" s="11">
        <f t="shared" si="100"/>
        <v>51.27</v>
      </c>
      <c r="G150" s="11">
        <f t="shared" si="100"/>
        <v>52.56</v>
      </c>
      <c r="H150" s="11">
        <f t="shared" si="100"/>
        <v>53.87</v>
      </c>
      <c r="I150" s="11">
        <f t="shared" si="100"/>
        <v>55.22</v>
      </c>
      <c r="J150" s="11">
        <f t="shared" si="100"/>
        <v>56.6</v>
      </c>
      <c r="K150" s="11">
        <f t="shared" si="100"/>
        <v>58.01</v>
      </c>
      <c r="L150" s="11">
        <f t="shared" si="100"/>
        <v>59.46</v>
      </c>
      <c r="M150" s="11">
        <f t="shared" si="100"/>
        <v>60.95</v>
      </c>
      <c r="N150" s="11">
        <f t="shared" si="100"/>
        <v>62.47</v>
      </c>
      <c r="O150" s="11">
        <f t="shared" si="100"/>
        <v>64.040000000000006</v>
      </c>
      <c r="P150" s="11">
        <f t="shared" si="100"/>
        <v>65.64</v>
      </c>
      <c r="Q150" s="11">
        <f t="shared" si="100"/>
        <v>67.28</v>
      </c>
      <c r="R150" s="7">
        <f t="shared" si="100"/>
        <v>68.959999999999994</v>
      </c>
      <c r="S150" s="7">
        <f t="shared" si="100"/>
        <v>70.680000000000007</v>
      </c>
      <c r="T150" s="7">
        <f t="shared" si="100"/>
        <v>72.45</v>
      </c>
      <c r="U150" s="7">
        <f t="shared" si="100"/>
        <v>74.260000000000005</v>
      </c>
      <c r="V150" s="7">
        <f t="shared" si="100"/>
        <v>76.12</v>
      </c>
    </row>
    <row r="151" spans="1:22" x14ac:dyDescent="0.2"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1:22" x14ac:dyDescent="0.2">
      <c r="A152" s="2" t="s">
        <v>20</v>
      </c>
      <c r="B152" s="2" t="s">
        <v>21</v>
      </c>
      <c r="C152" s="15" t="s">
        <v>22</v>
      </c>
      <c r="D152" s="15" t="s">
        <v>23</v>
      </c>
      <c r="E152" s="15" t="s">
        <v>24</v>
      </c>
      <c r="F152" s="15" t="s">
        <v>25</v>
      </c>
      <c r="G152" s="15" t="s">
        <v>26</v>
      </c>
      <c r="H152" s="15" t="s">
        <v>27</v>
      </c>
      <c r="I152" s="15" t="s">
        <v>28</v>
      </c>
      <c r="J152" s="15" t="s">
        <v>29</v>
      </c>
      <c r="K152" s="15" t="s">
        <v>30</v>
      </c>
      <c r="L152" s="15" t="s">
        <v>31</v>
      </c>
      <c r="M152" s="15" t="s">
        <v>32</v>
      </c>
      <c r="N152" s="15" t="s">
        <v>33</v>
      </c>
      <c r="O152" s="15" t="s">
        <v>34</v>
      </c>
      <c r="P152" s="15" t="s">
        <v>35</v>
      </c>
      <c r="Q152" s="15" t="s">
        <v>36</v>
      </c>
      <c r="R152" s="3" t="s">
        <v>37</v>
      </c>
      <c r="S152" s="3" t="s">
        <v>38</v>
      </c>
      <c r="T152" s="3" t="s">
        <v>39</v>
      </c>
      <c r="U152" s="3" t="s">
        <v>40</v>
      </c>
      <c r="V152" s="3" t="s">
        <v>41</v>
      </c>
    </row>
    <row r="153" spans="1:22" x14ac:dyDescent="0.2">
      <c r="A153" s="2">
        <v>35</v>
      </c>
      <c r="B153" s="2" t="s">
        <v>42</v>
      </c>
      <c r="C153" s="9">
        <f>ROUND(C147*1.05,2)</f>
        <v>103988.7</v>
      </c>
      <c r="D153" s="10">
        <f>ROUND(C153*102.5%,2)</f>
        <v>106588.42</v>
      </c>
      <c r="E153" s="10">
        <f t="shared" ref="E153:V153" si="101">ROUND(D153*102.5%,2)</f>
        <v>109253.13</v>
      </c>
      <c r="F153" s="10">
        <f t="shared" si="101"/>
        <v>111984.46</v>
      </c>
      <c r="G153" s="10">
        <f t="shared" si="101"/>
        <v>114784.07</v>
      </c>
      <c r="H153" s="10">
        <f t="shared" si="101"/>
        <v>117653.67</v>
      </c>
      <c r="I153" s="10">
        <f t="shared" si="101"/>
        <v>120595.01</v>
      </c>
      <c r="J153" s="10">
        <f t="shared" si="101"/>
        <v>123609.89</v>
      </c>
      <c r="K153" s="10">
        <f t="shared" si="101"/>
        <v>126700.14</v>
      </c>
      <c r="L153" s="10">
        <f t="shared" si="101"/>
        <v>129867.64</v>
      </c>
      <c r="M153" s="10">
        <f t="shared" si="101"/>
        <v>133114.32999999999</v>
      </c>
      <c r="N153" s="10">
        <f t="shared" si="101"/>
        <v>136442.19</v>
      </c>
      <c r="O153" s="10">
        <f t="shared" si="101"/>
        <v>139853.24</v>
      </c>
      <c r="P153" s="10">
        <f t="shared" si="101"/>
        <v>143349.57</v>
      </c>
      <c r="Q153" s="10">
        <f t="shared" si="101"/>
        <v>146933.31</v>
      </c>
      <c r="R153" s="5">
        <f t="shared" si="101"/>
        <v>150606.64000000001</v>
      </c>
      <c r="S153" s="5">
        <f t="shared" si="101"/>
        <v>154371.81</v>
      </c>
      <c r="T153" s="5">
        <f t="shared" si="101"/>
        <v>158231.10999999999</v>
      </c>
      <c r="U153" s="5">
        <f t="shared" si="101"/>
        <v>162186.89000000001</v>
      </c>
      <c r="V153" s="5">
        <f t="shared" si="101"/>
        <v>166241.56</v>
      </c>
    </row>
    <row r="154" spans="1:22" x14ac:dyDescent="0.2">
      <c r="A154" s="2">
        <v>35</v>
      </c>
      <c r="B154" s="2" t="s">
        <v>43</v>
      </c>
      <c r="C154" s="9">
        <f>ROUND(C153/12,2)</f>
        <v>8665.73</v>
      </c>
      <c r="D154" s="9">
        <f>ROUND(D153/12,2)</f>
        <v>8882.3700000000008</v>
      </c>
      <c r="E154" s="9">
        <f t="shared" ref="E154:V154" si="102">ROUND(E153/12,2)</f>
        <v>9104.43</v>
      </c>
      <c r="F154" s="9">
        <f t="shared" si="102"/>
        <v>9332.0400000000009</v>
      </c>
      <c r="G154" s="9">
        <f t="shared" si="102"/>
        <v>9565.34</v>
      </c>
      <c r="H154" s="9">
        <f t="shared" si="102"/>
        <v>9804.4699999999993</v>
      </c>
      <c r="I154" s="9">
        <f t="shared" si="102"/>
        <v>10049.58</v>
      </c>
      <c r="J154" s="9">
        <f t="shared" si="102"/>
        <v>10300.82</v>
      </c>
      <c r="K154" s="9">
        <f t="shared" si="102"/>
        <v>10558.35</v>
      </c>
      <c r="L154" s="9">
        <f t="shared" si="102"/>
        <v>10822.3</v>
      </c>
      <c r="M154" s="9">
        <f t="shared" si="102"/>
        <v>11092.86</v>
      </c>
      <c r="N154" s="9">
        <f t="shared" si="102"/>
        <v>11370.18</v>
      </c>
      <c r="O154" s="9">
        <f t="shared" si="102"/>
        <v>11654.44</v>
      </c>
      <c r="P154" s="9">
        <f t="shared" si="102"/>
        <v>11945.8</v>
      </c>
      <c r="Q154" s="9">
        <f t="shared" si="102"/>
        <v>12244.44</v>
      </c>
      <c r="R154" s="6">
        <f t="shared" si="102"/>
        <v>12550.55</v>
      </c>
      <c r="S154" s="6">
        <f t="shared" si="102"/>
        <v>12864.32</v>
      </c>
      <c r="T154" s="6">
        <f t="shared" si="102"/>
        <v>13185.93</v>
      </c>
      <c r="U154" s="6">
        <f t="shared" si="102"/>
        <v>13515.57</v>
      </c>
      <c r="V154" s="6">
        <f t="shared" si="102"/>
        <v>13853.46</v>
      </c>
    </row>
    <row r="155" spans="1:22" x14ac:dyDescent="0.2">
      <c r="A155" s="2">
        <v>35</v>
      </c>
      <c r="B155" s="2" t="s">
        <v>44</v>
      </c>
      <c r="C155" s="9">
        <f>ROUND(C153/24,2)</f>
        <v>4332.8599999999997</v>
      </c>
      <c r="D155" s="11">
        <f>ROUND(D153/24,2)</f>
        <v>4441.18</v>
      </c>
      <c r="E155" s="11">
        <f t="shared" ref="E155:V155" si="103">ROUND(E153/24,2)</f>
        <v>4552.21</v>
      </c>
      <c r="F155" s="11">
        <f t="shared" si="103"/>
        <v>4666.0200000000004</v>
      </c>
      <c r="G155" s="11">
        <f t="shared" si="103"/>
        <v>4782.67</v>
      </c>
      <c r="H155" s="11">
        <f t="shared" si="103"/>
        <v>4902.24</v>
      </c>
      <c r="I155" s="11">
        <f t="shared" si="103"/>
        <v>5024.79</v>
      </c>
      <c r="J155" s="11">
        <f t="shared" si="103"/>
        <v>5150.41</v>
      </c>
      <c r="K155" s="11">
        <f t="shared" si="103"/>
        <v>5279.17</v>
      </c>
      <c r="L155" s="11">
        <f t="shared" si="103"/>
        <v>5411.15</v>
      </c>
      <c r="M155" s="11">
        <f t="shared" si="103"/>
        <v>5546.43</v>
      </c>
      <c r="N155" s="11">
        <f t="shared" si="103"/>
        <v>5685.09</v>
      </c>
      <c r="O155" s="11">
        <f t="shared" si="103"/>
        <v>5827.22</v>
      </c>
      <c r="P155" s="11">
        <f t="shared" si="103"/>
        <v>5972.9</v>
      </c>
      <c r="Q155" s="11">
        <f t="shared" si="103"/>
        <v>6122.22</v>
      </c>
      <c r="R155" s="7">
        <f t="shared" si="103"/>
        <v>6275.28</v>
      </c>
      <c r="S155" s="7">
        <f t="shared" si="103"/>
        <v>6432.16</v>
      </c>
      <c r="T155" s="7">
        <f t="shared" si="103"/>
        <v>6592.96</v>
      </c>
      <c r="U155" s="7">
        <f t="shared" si="103"/>
        <v>6757.79</v>
      </c>
      <c r="V155" s="7">
        <f t="shared" si="103"/>
        <v>6926.73</v>
      </c>
    </row>
    <row r="156" spans="1:22" x14ac:dyDescent="0.2">
      <c r="A156" s="2">
        <v>35</v>
      </c>
      <c r="B156" s="2" t="s">
        <v>45</v>
      </c>
      <c r="C156" s="9">
        <f>ROUND(C153/2080,2)</f>
        <v>49.99</v>
      </c>
      <c r="D156" s="11">
        <f>ROUND(D153/2080,2)</f>
        <v>51.24</v>
      </c>
      <c r="E156" s="11">
        <f t="shared" ref="E156:V156" si="104">ROUND(E153/2080,2)</f>
        <v>52.53</v>
      </c>
      <c r="F156" s="11">
        <f t="shared" si="104"/>
        <v>53.84</v>
      </c>
      <c r="G156" s="11">
        <f t="shared" si="104"/>
        <v>55.18</v>
      </c>
      <c r="H156" s="11">
        <f t="shared" si="104"/>
        <v>56.56</v>
      </c>
      <c r="I156" s="11">
        <f t="shared" si="104"/>
        <v>57.98</v>
      </c>
      <c r="J156" s="11">
        <f t="shared" si="104"/>
        <v>59.43</v>
      </c>
      <c r="K156" s="11">
        <f t="shared" si="104"/>
        <v>60.91</v>
      </c>
      <c r="L156" s="11">
        <f t="shared" si="104"/>
        <v>62.44</v>
      </c>
      <c r="M156" s="11">
        <f t="shared" si="104"/>
        <v>64</v>
      </c>
      <c r="N156" s="11">
        <f t="shared" si="104"/>
        <v>65.599999999999994</v>
      </c>
      <c r="O156" s="11">
        <f t="shared" si="104"/>
        <v>67.239999999999995</v>
      </c>
      <c r="P156" s="11">
        <f t="shared" si="104"/>
        <v>68.92</v>
      </c>
      <c r="Q156" s="11">
        <f t="shared" si="104"/>
        <v>70.64</v>
      </c>
      <c r="R156" s="7">
        <f t="shared" si="104"/>
        <v>72.41</v>
      </c>
      <c r="S156" s="7">
        <f t="shared" si="104"/>
        <v>74.22</v>
      </c>
      <c r="T156" s="7">
        <f t="shared" si="104"/>
        <v>76.069999999999993</v>
      </c>
      <c r="U156" s="7">
        <f t="shared" si="104"/>
        <v>77.97</v>
      </c>
      <c r="V156" s="7">
        <f t="shared" si="104"/>
        <v>79.92</v>
      </c>
    </row>
    <row r="157" spans="1:22" x14ac:dyDescent="0.2"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1:22" x14ac:dyDescent="0.2">
      <c r="A158" s="2" t="s">
        <v>20</v>
      </c>
      <c r="B158" s="2" t="s">
        <v>21</v>
      </c>
      <c r="C158" s="15" t="s">
        <v>22</v>
      </c>
      <c r="D158" s="15" t="s">
        <v>23</v>
      </c>
      <c r="E158" s="15" t="s">
        <v>24</v>
      </c>
      <c r="F158" s="15" t="s">
        <v>25</v>
      </c>
      <c r="G158" s="15" t="s">
        <v>26</v>
      </c>
      <c r="H158" s="15" t="s">
        <v>27</v>
      </c>
      <c r="I158" s="15" t="s">
        <v>28</v>
      </c>
      <c r="J158" s="15" t="s">
        <v>29</v>
      </c>
      <c r="K158" s="15" t="s">
        <v>30</v>
      </c>
      <c r="L158" s="15" t="s">
        <v>31</v>
      </c>
      <c r="M158" s="15" t="s">
        <v>32</v>
      </c>
      <c r="N158" s="15" t="s">
        <v>33</v>
      </c>
      <c r="O158" s="15" t="s">
        <v>34</v>
      </c>
      <c r="P158" s="15" t="s">
        <v>35</v>
      </c>
      <c r="Q158" s="15" t="s">
        <v>36</v>
      </c>
      <c r="R158" s="3" t="s">
        <v>37</v>
      </c>
      <c r="S158" s="3" t="s">
        <v>38</v>
      </c>
      <c r="T158" s="3" t="s">
        <v>39</v>
      </c>
      <c r="U158" s="3" t="s">
        <v>40</v>
      </c>
      <c r="V158" s="3" t="s">
        <v>41</v>
      </c>
    </row>
    <row r="159" spans="1:22" x14ac:dyDescent="0.2">
      <c r="A159" s="2">
        <v>36</v>
      </c>
      <c r="B159" s="2" t="s">
        <v>42</v>
      </c>
      <c r="C159" s="9">
        <f>ROUND(C153*1.05,2)</f>
        <v>109188.14</v>
      </c>
      <c r="D159" s="10">
        <f>ROUND(C159*102.5%,2)</f>
        <v>111917.84</v>
      </c>
      <c r="E159" s="10">
        <f t="shared" ref="E159:V159" si="105">ROUND(D159*102.5%,2)</f>
        <v>114715.79</v>
      </c>
      <c r="F159" s="10">
        <f t="shared" si="105"/>
        <v>117583.67999999999</v>
      </c>
      <c r="G159" s="10">
        <f t="shared" si="105"/>
        <v>120523.27</v>
      </c>
      <c r="H159" s="10">
        <f t="shared" si="105"/>
        <v>123536.35</v>
      </c>
      <c r="I159" s="10">
        <f t="shared" si="105"/>
        <v>126624.76</v>
      </c>
      <c r="J159" s="10">
        <f t="shared" si="105"/>
        <v>129790.38</v>
      </c>
      <c r="K159" s="10">
        <f t="shared" si="105"/>
        <v>133035.14000000001</v>
      </c>
      <c r="L159" s="10">
        <f t="shared" si="105"/>
        <v>136361.01999999999</v>
      </c>
      <c r="M159" s="10">
        <f t="shared" si="105"/>
        <v>139770.04999999999</v>
      </c>
      <c r="N159" s="10">
        <f t="shared" si="105"/>
        <v>143264.29999999999</v>
      </c>
      <c r="O159" s="10">
        <f t="shared" si="105"/>
        <v>146845.91</v>
      </c>
      <c r="P159" s="10">
        <f t="shared" si="105"/>
        <v>150517.06</v>
      </c>
      <c r="Q159" s="10">
        <f t="shared" si="105"/>
        <v>154279.99</v>
      </c>
      <c r="R159" s="5">
        <f t="shared" si="105"/>
        <v>158136.99</v>
      </c>
      <c r="S159" s="5">
        <f t="shared" si="105"/>
        <v>162090.41</v>
      </c>
      <c r="T159" s="5">
        <f t="shared" si="105"/>
        <v>166142.67000000001</v>
      </c>
      <c r="U159" s="5">
        <f t="shared" si="105"/>
        <v>170296.24</v>
      </c>
      <c r="V159" s="5">
        <f t="shared" si="105"/>
        <v>174553.65</v>
      </c>
    </row>
    <row r="160" spans="1:22" x14ac:dyDescent="0.2">
      <c r="A160" s="2">
        <v>36</v>
      </c>
      <c r="B160" s="2" t="s">
        <v>43</v>
      </c>
      <c r="C160" s="9">
        <f>ROUND(C159/12,2)</f>
        <v>9099.01</v>
      </c>
      <c r="D160" s="9">
        <f>ROUND(D159/12,2)</f>
        <v>9326.49</v>
      </c>
      <c r="E160" s="9">
        <f t="shared" ref="E160:V160" si="106">ROUND(E159/12,2)</f>
        <v>9559.65</v>
      </c>
      <c r="F160" s="9">
        <f t="shared" si="106"/>
        <v>9798.64</v>
      </c>
      <c r="G160" s="9">
        <f t="shared" si="106"/>
        <v>10043.61</v>
      </c>
      <c r="H160" s="9">
        <f t="shared" si="106"/>
        <v>10294.700000000001</v>
      </c>
      <c r="I160" s="9">
        <f t="shared" si="106"/>
        <v>10552.06</v>
      </c>
      <c r="J160" s="9">
        <f t="shared" si="106"/>
        <v>10815.87</v>
      </c>
      <c r="K160" s="9">
        <f t="shared" si="106"/>
        <v>11086.26</v>
      </c>
      <c r="L160" s="9">
        <f t="shared" si="106"/>
        <v>11363.42</v>
      </c>
      <c r="M160" s="9">
        <f t="shared" si="106"/>
        <v>11647.5</v>
      </c>
      <c r="N160" s="9">
        <f t="shared" si="106"/>
        <v>11938.69</v>
      </c>
      <c r="O160" s="9">
        <f t="shared" si="106"/>
        <v>12237.16</v>
      </c>
      <c r="P160" s="9">
        <f t="shared" si="106"/>
        <v>12543.09</v>
      </c>
      <c r="Q160" s="9">
        <f t="shared" si="106"/>
        <v>12856.67</v>
      </c>
      <c r="R160" s="6">
        <f t="shared" si="106"/>
        <v>13178.08</v>
      </c>
      <c r="S160" s="6">
        <f t="shared" si="106"/>
        <v>13507.53</v>
      </c>
      <c r="T160" s="6">
        <f t="shared" si="106"/>
        <v>13845.22</v>
      </c>
      <c r="U160" s="6">
        <f t="shared" si="106"/>
        <v>14191.35</v>
      </c>
      <c r="V160" s="6">
        <f t="shared" si="106"/>
        <v>14546.14</v>
      </c>
    </row>
    <row r="161" spans="1:22" x14ac:dyDescent="0.2">
      <c r="A161" s="2">
        <v>36</v>
      </c>
      <c r="B161" s="2" t="s">
        <v>44</v>
      </c>
      <c r="C161" s="9">
        <f>ROUND(C159/24,2)</f>
        <v>4549.51</v>
      </c>
      <c r="D161" s="11">
        <f>ROUND(D159/24,2)</f>
        <v>4663.24</v>
      </c>
      <c r="E161" s="11">
        <f t="shared" ref="E161:V161" si="107">ROUND(E159/24,2)</f>
        <v>4779.82</v>
      </c>
      <c r="F161" s="11">
        <f t="shared" si="107"/>
        <v>4899.32</v>
      </c>
      <c r="G161" s="11">
        <f t="shared" si="107"/>
        <v>5021.8</v>
      </c>
      <c r="H161" s="11">
        <f t="shared" si="107"/>
        <v>5147.3500000000004</v>
      </c>
      <c r="I161" s="11">
        <f t="shared" si="107"/>
        <v>5276.03</v>
      </c>
      <c r="J161" s="11">
        <f t="shared" si="107"/>
        <v>5407.93</v>
      </c>
      <c r="K161" s="11">
        <f t="shared" si="107"/>
        <v>5543.13</v>
      </c>
      <c r="L161" s="11">
        <f t="shared" si="107"/>
        <v>5681.71</v>
      </c>
      <c r="M161" s="11">
        <f t="shared" si="107"/>
        <v>5823.75</v>
      </c>
      <c r="N161" s="11">
        <f t="shared" si="107"/>
        <v>5969.35</v>
      </c>
      <c r="O161" s="11">
        <f t="shared" si="107"/>
        <v>6118.58</v>
      </c>
      <c r="P161" s="11">
        <f t="shared" si="107"/>
        <v>6271.54</v>
      </c>
      <c r="Q161" s="11">
        <f t="shared" si="107"/>
        <v>6428.33</v>
      </c>
      <c r="R161" s="7">
        <f t="shared" si="107"/>
        <v>6589.04</v>
      </c>
      <c r="S161" s="7">
        <f t="shared" si="107"/>
        <v>6753.77</v>
      </c>
      <c r="T161" s="7">
        <f t="shared" si="107"/>
        <v>6922.61</v>
      </c>
      <c r="U161" s="7">
        <f t="shared" si="107"/>
        <v>7095.68</v>
      </c>
      <c r="V161" s="7">
        <f t="shared" si="107"/>
        <v>7273.07</v>
      </c>
    </row>
    <row r="162" spans="1:22" x14ac:dyDescent="0.2">
      <c r="A162" s="2">
        <v>36</v>
      </c>
      <c r="B162" s="2" t="s">
        <v>45</v>
      </c>
      <c r="C162" s="9">
        <f>ROUND(C159/2080,2)</f>
        <v>52.49</v>
      </c>
      <c r="D162" s="11">
        <f>ROUND(D159/2080,2)</f>
        <v>53.81</v>
      </c>
      <c r="E162" s="11">
        <f t="shared" ref="E162:V162" si="108">ROUND(E159/2080,2)</f>
        <v>55.15</v>
      </c>
      <c r="F162" s="11">
        <f t="shared" si="108"/>
        <v>56.53</v>
      </c>
      <c r="G162" s="11">
        <f t="shared" si="108"/>
        <v>57.94</v>
      </c>
      <c r="H162" s="11">
        <f t="shared" si="108"/>
        <v>59.39</v>
      </c>
      <c r="I162" s="11">
        <f t="shared" si="108"/>
        <v>60.88</v>
      </c>
      <c r="J162" s="11">
        <f t="shared" si="108"/>
        <v>62.4</v>
      </c>
      <c r="K162" s="11">
        <f t="shared" si="108"/>
        <v>63.96</v>
      </c>
      <c r="L162" s="11">
        <f t="shared" si="108"/>
        <v>65.56</v>
      </c>
      <c r="M162" s="11">
        <f t="shared" si="108"/>
        <v>67.2</v>
      </c>
      <c r="N162" s="11">
        <f t="shared" si="108"/>
        <v>68.88</v>
      </c>
      <c r="O162" s="11">
        <f t="shared" si="108"/>
        <v>70.599999999999994</v>
      </c>
      <c r="P162" s="11">
        <f t="shared" si="108"/>
        <v>72.36</v>
      </c>
      <c r="Q162" s="11">
        <f t="shared" si="108"/>
        <v>74.17</v>
      </c>
      <c r="R162" s="7">
        <f t="shared" si="108"/>
        <v>76.03</v>
      </c>
      <c r="S162" s="7">
        <f t="shared" si="108"/>
        <v>77.930000000000007</v>
      </c>
      <c r="T162" s="7">
        <f t="shared" si="108"/>
        <v>79.88</v>
      </c>
      <c r="U162" s="7">
        <f t="shared" si="108"/>
        <v>81.87</v>
      </c>
      <c r="V162" s="7">
        <f t="shared" si="108"/>
        <v>83.92</v>
      </c>
    </row>
    <row r="163" spans="1:22" x14ac:dyDescent="0.2"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1:22" x14ac:dyDescent="0.2">
      <c r="A164" s="2" t="s">
        <v>20</v>
      </c>
      <c r="B164" s="2" t="s">
        <v>21</v>
      </c>
      <c r="C164" s="15" t="s">
        <v>22</v>
      </c>
      <c r="D164" s="15" t="s">
        <v>23</v>
      </c>
      <c r="E164" s="15" t="s">
        <v>24</v>
      </c>
      <c r="F164" s="15" t="s">
        <v>25</v>
      </c>
      <c r="G164" s="15" t="s">
        <v>26</v>
      </c>
      <c r="H164" s="15" t="s">
        <v>27</v>
      </c>
      <c r="I164" s="15" t="s">
        <v>28</v>
      </c>
      <c r="J164" s="15" t="s">
        <v>29</v>
      </c>
      <c r="K164" s="15" t="s">
        <v>30</v>
      </c>
      <c r="L164" s="15" t="s">
        <v>31</v>
      </c>
      <c r="M164" s="15" t="s">
        <v>32</v>
      </c>
      <c r="N164" s="15" t="s">
        <v>33</v>
      </c>
      <c r="O164" s="15" t="s">
        <v>34</v>
      </c>
      <c r="P164" s="15" t="s">
        <v>35</v>
      </c>
      <c r="Q164" s="15" t="s">
        <v>36</v>
      </c>
      <c r="R164" s="3" t="s">
        <v>37</v>
      </c>
      <c r="S164" s="3" t="s">
        <v>38</v>
      </c>
      <c r="T164" s="3" t="s">
        <v>39</v>
      </c>
      <c r="U164" s="3" t="s">
        <v>40</v>
      </c>
      <c r="V164" s="3" t="s">
        <v>41</v>
      </c>
    </row>
    <row r="165" spans="1:22" x14ac:dyDescent="0.2">
      <c r="A165" s="2">
        <v>37</v>
      </c>
      <c r="B165" s="2" t="s">
        <v>42</v>
      </c>
      <c r="C165" s="9">
        <f>ROUND(C159*1.05,2)</f>
        <v>114647.55</v>
      </c>
      <c r="D165" s="10">
        <f>ROUND(C165*102.5%,2)</f>
        <v>117513.74</v>
      </c>
      <c r="E165" s="10">
        <f t="shared" ref="E165:V165" si="109">ROUND(D165*102.5%,2)</f>
        <v>120451.58</v>
      </c>
      <c r="F165" s="10">
        <f t="shared" si="109"/>
        <v>123462.87</v>
      </c>
      <c r="G165" s="10">
        <f t="shared" si="109"/>
        <v>126549.44</v>
      </c>
      <c r="H165" s="10">
        <f t="shared" si="109"/>
        <v>129713.18</v>
      </c>
      <c r="I165" s="10">
        <f t="shared" si="109"/>
        <v>132956.01</v>
      </c>
      <c r="J165" s="10">
        <f t="shared" si="109"/>
        <v>136279.91</v>
      </c>
      <c r="K165" s="10">
        <f t="shared" si="109"/>
        <v>139686.91</v>
      </c>
      <c r="L165" s="10">
        <f t="shared" si="109"/>
        <v>143179.07999999999</v>
      </c>
      <c r="M165" s="10">
        <f t="shared" si="109"/>
        <v>146758.56</v>
      </c>
      <c r="N165" s="10">
        <f t="shared" si="109"/>
        <v>150427.51999999999</v>
      </c>
      <c r="O165" s="10">
        <f t="shared" si="109"/>
        <v>154188.21</v>
      </c>
      <c r="P165" s="10">
        <f t="shared" si="109"/>
        <v>158042.92000000001</v>
      </c>
      <c r="Q165" s="10">
        <f t="shared" si="109"/>
        <v>161993.99</v>
      </c>
      <c r="R165" s="5">
        <f t="shared" si="109"/>
        <v>166043.84</v>
      </c>
      <c r="S165" s="5">
        <f t="shared" si="109"/>
        <v>170194.94</v>
      </c>
      <c r="T165" s="5">
        <f t="shared" si="109"/>
        <v>174449.81</v>
      </c>
      <c r="U165" s="5">
        <f t="shared" si="109"/>
        <v>178811.06</v>
      </c>
      <c r="V165" s="5">
        <f t="shared" si="109"/>
        <v>183281.34</v>
      </c>
    </row>
    <row r="166" spans="1:22" x14ac:dyDescent="0.2">
      <c r="A166" s="2">
        <v>37</v>
      </c>
      <c r="B166" s="2" t="s">
        <v>43</v>
      </c>
      <c r="C166" s="9">
        <f>ROUND(C165/12,2)</f>
        <v>9553.9599999999991</v>
      </c>
      <c r="D166" s="9">
        <f>ROUND(D165/12,2)</f>
        <v>9792.81</v>
      </c>
      <c r="E166" s="9">
        <f t="shared" ref="E166:V166" si="110">ROUND(E165/12,2)</f>
        <v>10037.629999999999</v>
      </c>
      <c r="F166" s="9">
        <f t="shared" si="110"/>
        <v>10288.57</v>
      </c>
      <c r="G166" s="9">
        <f t="shared" si="110"/>
        <v>10545.79</v>
      </c>
      <c r="H166" s="9">
        <f t="shared" si="110"/>
        <v>10809.43</v>
      </c>
      <c r="I166" s="9">
        <f t="shared" si="110"/>
        <v>11079.67</v>
      </c>
      <c r="J166" s="9">
        <f t="shared" si="110"/>
        <v>11356.66</v>
      </c>
      <c r="K166" s="9">
        <f t="shared" si="110"/>
        <v>11640.58</v>
      </c>
      <c r="L166" s="9">
        <f t="shared" si="110"/>
        <v>11931.59</v>
      </c>
      <c r="M166" s="9">
        <f t="shared" si="110"/>
        <v>12229.88</v>
      </c>
      <c r="N166" s="9">
        <f t="shared" si="110"/>
        <v>12535.63</v>
      </c>
      <c r="O166" s="9">
        <f t="shared" si="110"/>
        <v>12849.02</v>
      </c>
      <c r="P166" s="9">
        <f t="shared" si="110"/>
        <v>13170.24</v>
      </c>
      <c r="Q166" s="9">
        <f t="shared" si="110"/>
        <v>13499.5</v>
      </c>
      <c r="R166" s="6">
        <f t="shared" si="110"/>
        <v>13836.99</v>
      </c>
      <c r="S166" s="6">
        <f t="shared" si="110"/>
        <v>14182.91</v>
      </c>
      <c r="T166" s="6">
        <f t="shared" si="110"/>
        <v>14537.48</v>
      </c>
      <c r="U166" s="6">
        <f t="shared" si="110"/>
        <v>14900.92</v>
      </c>
      <c r="V166" s="6">
        <f t="shared" si="110"/>
        <v>15273.45</v>
      </c>
    </row>
    <row r="167" spans="1:22" x14ac:dyDescent="0.2">
      <c r="A167" s="2">
        <v>37</v>
      </c>
      <c r="B167" s="2" t="s">
        <v>44</v>
      </c>
      <c r="C167" s="9">
        <f>ROUND(C165/24,2)</f>
        <v>4776.9799999999996</v>
      </c>
      <c r="D167" s="11">
        <f>ROUND(D165/24,2)</f>
        <v>4896.41</v>
      </c>
      <c r="E167" s="11">
        <f t="shared" ref="E167:V167" si="111">ROUND(E165/24,2)</f>
        <v>5018.82</v>
      </c>
      <c r="F167" s="11">
        <f t="shared" si="111"/>
        <v>5144.29</v>
      </c>
      <c r="G167" s="11">
        <f t="shared" si="111"/>
        <v>5272.89</v>
      </c>
      <c r="H167" s="11">
        <f t="shared" si="111"/>
        <v>5404.72</v>
      </c>
      <c r="I167" s="11">
        <f t="shared" si="111"/>
        <v>5539.83</v>
      </c>
      <c r="J167" s="11">
        <f t="shared" si="111"/>
        <v>5678.33</v>
      </c>
      <c r="K167" s="11">
        <f t="shared" si="111"/>
        <v>5820.29</v>
      </c>
      <c r="L167" s="11">
        <f t="shared" si="111"/>
        <v>5965.8</v>
      </c>
      <c r="M167" s="11">
        <f t="shared" si="111"/>
        <v>6114.94</v>
      </c>
      <c r="N167" s="11">
        <f t="shared" si="111"/>
        <v>6267.81</v>
      </c>
      <c r="O167" s="11">
        <f t="shared" si="111"/>
        <v>6424.51</v>
      </c>
      <c r="P167" s="11">
        <f t="shared" si="111"/>
        <v>6585.12</v>
      </c>
      <c r="Q167" s="11">
        <f t="shared" si="111"/>
        <v>6749.75</v>
      </c>
      <c r="R167" s="7">
        <f t="shared" si="111"/>
        <v>6918.49</v>
      </c>
      <c r="S167" s="7">
        <f t="shared" si="111"/>
        <v>7091.46</v>
      </c>
      <c r="T167" s="7">
        <f t="shared" si="111"/>
        <v>7268.74</v>
      </c>
      <c r="U167" s="7">
        <f t="shared" si="111"/>
        <v>7450.46</v>
      </c>
      <c r="V167" s="7">
        <f t="shared" si="111"/>
        <v>7636.72</v>
      </c>
    </row>
    <row r="168" spans="1:22" x14ac:dyDescent="0.2">
      <c r="A168" s="2">
        <v>37</v>
      </c>
      <c r="B168" s="2" t="s">
        <v>45</v>
      </c>
      <c r="C168" s="9">
        <f>ROUND(C165/2080,2)</f>
        <v>55.12</v>
      </c>
      <c r="D168" s="11">
        <f>ROUND(D165/2080,2)</f>
        <v>56.5</v>
      </c>
      <c r="E168" s="11">
        <f t="shared" ref="E168:V168" si="112">ROUND(E165/2080,2)</f>
        <v>57.91</v>
      </c>
      <c r="F168" s="11">
        <f t="shared" si="112"/>
        <v>59.36</v>
      </c>
      <c r="G168" s="11">
        <f t="shared" si="112"/>
        <v>60.84</v>
      </c>
      <c r="H168" s="11">
        <f t="shared" si="112"/>
        <v>62.36</v>
      </c>
      <c r="I168" s="11">
        <f t="shared" si="112"/>
        <v>63.92</v>
      </c>
      <c r="J168" s="11">
        <f t="shared" si="112"/>
        <v>65.52</v>
      </c>
      <c r="K168" s="11">
        <f t="shared" si="112"/>
        <v>67.16</v>
      </c>
      <c r="L168" s="11">
        <f t="shared" si="112"/>
        <v>68.84</v>
      </c>
      <c r="M168" s="11">
        <f t="shared" si="112"/>
        <v>70.56</v>
      </c>
      <c r="N168" s="11">
        <f t="shared" si="112"/>
        <v>72.319999999999993</v>
      </c>
      <c r="O168" s="11">
        <f t="shared" si="112"/>
        <v>74.13</v>
      </c>
      <c r="P168" s="11">
        <f t="shared" si="112"/>
        <v>75.98</v>
      </c>
      <c r="Q168" s="11">
        <f t="shared" si="112"/>
        <v>77.88</v>
      </c>
      <c r="R168" s="7">
        <f t="shared" si="112"/>
        <v>79.83</v>
      </c>
      <c r="S168" s="7">
        <f t="shared" si="112"/>
        <v>81.819999999999993</v>
      </c>
      <c r="T168" s="7">
        <f t="shared" si="112"/>
        <v>83.87</v>
      </c>
      <c r="U168" s="7">
        <f t="shared" si="112"/>
        <v>85.97</v>
      </c>
      <c r="V168" s="7">
        <f t="shared" si="112"/>
        <v>88.12</v>
      </c>
    </row>
    <row r="169" spans="1:22" x14ac:dyDescent="0.2"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1:22" x14ac:dyDescent="0.2">
      <c r="A170" s="2" t="s">
        <v>20</v>
      </c>
      <c r="B170" s="2" t="s">
        <v>21</v>
      </c>
      <c r="C170" s="15" t="s">
        <v>22</v>
      </c>
      <c r="D170" s="15" t="s">
        <v>23</v>
      </c>
      <c r="E170" s="15" t="s">
        <v>24</v>
      </c>
      <c r="F170" s="15" t="s">
        <v>25</v>
      </c>
      <c r="G170" s="15" t="s">
        <v>26</v>
      </c>
      <c r="H170" s="15" t="s">
        <v>27</v>
      </c>
      <c r="I170" s="15" t="s">
        <v>28</v>
      </c>
      <c r="J170" s="15" t="s">
        <v>29</v>
      </c>
      <c r="K170" s="15" t="s">
        <v>30</v>
      </c>
      <c r="L170" s="15" t="s">
        <v>31</v>
      </c>
      <c r="M170" s="15" t="s">
        <v>32</v>
      </c>
      <c r="N170" s="15" t="s">
        <v>33</v>
      </c>
      <c r="O170" s="15" t="s">
        <v>34</v>
      </c>
      <c r="P170" s="15" t="s">
        <v>35</v>
      </c>
      <c r="Q170" s="15" t="s">
        <v>36</v>
      </c>
      <c r="R170" s="3" t="s">
        <v>37</v>
      </c>
      <c r="S170" s="3" t="s">
        <v>38</v>
      </c>
      <c r="T170" s="3" t="s">
        <v>39</v>
      </c>
      <c r="U170" s="3" t="s">
        <v>40</v>
      </c>
      <c r="V170" s="3" t="s">
        <v>41</v>
      </c>
    </row>
    <row r="171" spans="1:22" x14ac:dyDescent="0.2">
      <c r="A171" s="2">
        <v>38</v>
      </c>
      <c r="B171" s="2" t="s">
        <v>42</v>
      </c>
      <c r="C171" s="9">
        <f>ROUND(C165*1.05,2)</f>
        <v>120379.93</v>
      </c>
      <c r="D171" s="10">
        <f>ROUND(C171*102.5%,2)</f>
        <v>123389.43</v>
      </c>
      <c r="E171" s="10">
        <f t="shared" ref="E171:V171" si="113">ROUND(D171*102.5%,2)</f>
        <v>126474.17</v>
      </c>
      <c r="F171" s="10">
        <f t="shared" si="113"/>
        <v>129636.02</v>
      </c>
      <c r="G171" s="10">
        <f t="shared" si="113"/>
        <v>132876.92000000001</v>
      </c>
      <c r="H171" s="10">
        <f t="shared" si="113"/>
        <v>136198.84</v>
      </c>
      <c r="I171" s="10">
        <f t="shared" si="113"/>
        <v>139603.81</v>
      </c>
      <c r="J171" s="10">
        <f t="shared" si="113"/>
        <v>143093.91</v>
      </c>
      <c r="K171" s="10">
        <f t="shared" si="113"/>
        <v>146671.26</v>
      </c>
      <c r="L171" s="10">
        <f t="shared" si="113"/>
        <v>150338.04</v>
      </c>
      <c r="M171" s="10">
        <f t="shared" si="113"/>
        <v>154096.49</v>
      </c>
      <c r="N171" s="10">
        <f t="shared" si="113"/>
        <v>157948.9</v>
      </c>
      <c r="O171" s="10">
        <f t="shared" si="113"/>
        <v>161897.62</v>
      </c>
      <c r="P171" s="10">
        <f t="shared" si="113"/>
        <v>165945.06</v>
      </c>
      <c r="Q171" s="10">
        <f t="shared" si="113"/>
        <v>170093.69</v>
      </c>
      <c r="R171" s="5">
        <f t="shared" si="113"/>
        <v>174346.03</v>
      </c>
      <c r="S171" s="5">
        <f t="shared" si="113"/>
        <v>178704.68</v>
      </c>
      <c r="T171" s="5">
        <f t="shared" si="113"/>
        <v>183172.3</v>
      </c>
      <c r="U171" s="5">
        <f t="shared" si="113"/>
        <v>187751.61</v>
      </c>
      <c r="V171" s="5">
        <f t="shared" si="113"/>
        <v>192445.4</v>
      </c>
    </row>
    <row r="172" spans="1:22" x14ac:dyDescent="0.2">
      <c r="A172" s="2">
        <v>38</v>
      </c>
      <c r="B172" s="2" t="s">
        <v>43</v>
      </c>
      <c r="C172" s="9">
        <f>ROUND(C171/12,2)</f>
        <v>10031.66</v>
      </c>
      <c r="D172" s="9">
        <f>ROUND(D171/12,2)</f>
        <v>10282.450000000001</v>
      </c>
      <c r="E172" s="9">
        <f t="shared" ref="E172:V172" si="114">ROUND(E171/12,2)</f>
        <v>10539.51</v>
      </c>
      <c r="F172" s="9">
        <f t="shared" si="114"/>
        <v>10803</v>
      </c>
      <c r="G172" s="9">
        <f t="shared" si="114"/>
        <v>11073.08</v>
      </c>
      <c r="H172" s="9">
        <f t="shared" si="114"/>
        <v>11349.9</v>
      </c>
      <c r="I172" s="9">
        <f t="shared" si="114"/>
        <v>11633.65</v>
      </c>
      <c r="J172" s="9">
        <f t="shared" si="114"/>
        <v>11924.49</v>
      </c>
      <c r="K172" s="9">
        <f t="shared" si="114"/>
        <v>12222.61</v>
      </c>
      <c r="L172" s="9">
        <f t="shared" si="114"/>
        <v>12528.17</v>
      </c>
      <c r="M172" s="9">
        <f t="shared" si="114"/>
        <v>12841.37</v>
      </c>
      <c r="N172" s="9">
        <f t="shared" si="114"/>
        <v>13162.41</v>
      </c>
      <c r="O172" s="9">
        <f t="shared" si="114"/>
        <v>13491.47</v>
      </c>
      <c r="P172" s="9">
        <f t="shared" si="114"/>
        <v>13828.76</v>
      </c>
      <c r="Q172" s="9">
        <f t="shared" si="114"/>
        <v>14174.47</v>
      </c>
      <c r="R172" s="6">
        <f t="shared" si="114"/>
        <v>14528.84</v>
      </c>
      <c r="S172" s="6">
        <f t="shared" si="114"/>
        <v>14892.06</v>
      </c>
      <c r="T172" s="6">
        <f t="shared" si="114"/>
        <v>15264.36</v>
      </c>
      <c r="U172" s="6">
        <f t="shared" si="114"/>
        <v>15645.97</v>
      </c>
      <c r="V172" s="6">
        <f t="shared" si="114"/>
        <v>16037.12</v>
      </c>
    </row>
    <row r="173" spans="1:22" x14ac:dyDescent="0.2">
      <c r="A173" s="2">
        <v>38</v>
      </c>
      <c r="B173" s="2" t="s">
        <v>44</v>
      </c>
      <c r="C173" s="9">
        <f>ROUND(C171/24,2)</f>
        <v>5015.83</v>
      </c>
      <c r="D173" s="7">
        <f>ROUND(D171/24,2)</f>
        <v>5141.2299999999996</v>
      </c>
      <c r="E173" s="7">
        <f t="shared" ref="E173:V173" si="115">ROUND(E171/24,2)</f>
        <v>5269.76</v>
      </c>
      <c r="F173" s="7">
        <f t="shared" si="115"/>
        <v>5401.5</v>
      </c>
      <c r="G173" s="7">
        <f t="shared" si="115"/>
        <v>5536.54</v>
      </c>
      <c r="H173" s="7">
        <f t="shared" si="115"/>
        <v>5674.95</v>
      </c>
      <c r="I173" s="7">
        <f t="shared" si="115"/>
        <v>5816.83</v>
      </c>
      <c r="J173" s="7">
        <f t="shared" si="115"/>
        <v>5962.25</v>
      </c>
      <c r="K173" s="7">
        <f t="shared" si="115"/>
        <v>6111.3</v>
      </c>
      <c r="L173" s="7">
        <f t="shared" si="115"/>
        <v>6264.09</v>
      </c>
      <c r="M173" s="7">
        <f t="shared" si="115"/>
        <v>6420.69</v>
      </c>
      <c r="N173" s="7">
        <f t="shared" si="115"/>
        <v>6581.2</v>
      </c>
      <c r="O173" s="7">
        <f t="shared" si="115"/>
        <v>6745.73</v>
      </c>
      <c r="P173" s="7">
        <f t="shared" si="115"/>
        <v>6914.38</v>
      </c>
      <c r="Q173" s="7">
        <f t="shared" si="115"/>
        <v>7087.24</v>
      </c>
      <c r="R173" s="7">
        <f t="shared" si="115"/>
        <v>7264.42</v>
      </c>
      <c r="S173" s="7">
        <f t="shared" si="115"/>
        <v>7446.03</v>
      </c>
      <c r="T173" s="7">
        <f t="shared" si="115"/>
        <v>7632.18</v>
      </c>
      <c r="U173" s="7">
        <f t="shared" si="115"/>
        <v>7822.98</v>
      </c>
      <c r="V173" s="7">
        <f t="shared" si="115"/>
        <v>8018.56</v>
      </c>
    </row>
    <row r="174" spans="1:22" x14ac:dyDescent="0.2">
      <c r="A174" s="2">
        <v>38</v>
      </c>
      <c r="B174" s="2" t="s">
        <v>45</v>
      </c>
      <c r="C174" s="9">
        <f>ROUND(C171/2080,2)</f>
        <v>57.87</v>
      </c>
      <c r="D174" s="7">
        <f>ROUND(D171/2080,2)</f>
        <v>59.32</v>
      </c>
      <c r="E174" s="7">
        <f t="shared" ref="E174:V174" si="116">ROUND(E171/2080,2)</f>
        <v>60.8</v>
      </c>
      <c r="F174" s="7">
        <f t="shared" si="116"/>
        <v>62.33</v>
      </c>
      <c r="G174" s="7">
        <f t="shared" si="116"/>
        <v>63.88</v>
      </c>
      <c r="H174" s="7">
        <f t="shared" si="116"/>
        <v>65.48</v>
      </c>
      <c r="I174" s="7">
        <f t="shared" si="116"/>
        <v>67.12</v>
      </c>
      <c r="J174" s="7">
        <f t="shared" si="116"/>
        <v>68.8</v>
      </c>
      <c r="K174" s="7">
        <f t="shared" si="116"/>
        <v>70.52</v>
      </c>
      <c r="L174" s="7">
        <f t="shared" si="116"/>
        <v>72.28</v>
      </c>
      <c r="M174" s="7">
        <f t="shared" si="116"/>
        <v>74.08</v>
      </c>
      <c r="N174" s="7">
        <f t="shared" si="116"/>
        <v>75.94</v>
      </c>
      <c r="O174" s="7">
        <f t="shared" si="116"/>
        <v>77.84</v>
      </c>
      <c r="P174" s="7">
        <f t="shared" si="116"/>
        <v>79.78</v>
      </c>
      <c r="Q174" s="7">
        <f t="shared" si="116"/>
        <v>81.78</v>
      </c>
      <c r="R174" s="7">
        <f t="shared" si="116"/>
        <v>83.82</v>
      </c>
      <c r="S174" s="7">
        <f t="shared" si="116"/>
        <v>85.92</v>
      </c>
      <c r="T174" s="7">
        <f t="shared" si="116"/>
        <v>88.06</v>
      </c>
      <c r="U174" s="7">
        <f t="shared" si="116"/>
        <v>90.27</v>
      </c>
      <c r="V174" s="7">
        <f t="shared" si="116"/>
        <v>92.52</v>
      </c>
    </row>
    <row r="176" spans="1:22" x14ac:dyDescent="0.2">
      <c r="A176" s="2" t="s">
        <v>20</v>
      </c>
      <c r="B176" s="2" t="s">
        <v>21</v>
      </c>
      <c r="C176" s="3" t="s">
        <v>22</v>
      </c>
      <c r="D176" s="3" t="s">
        <v>23</v>
      </c>
      <c r="E176" s="3" t="s">
        <v>24</v>
      </c>
      <c r="F176" s="3" t="s">
        <v>25</v>
      </c>
      <c r="G176" s="3" t="s">
        <v>26</v>
      </c>
      <c r="H176" s="3" t="s">
        <v>27</v>
      </c>
      <c r="I176" s="3" t="s">
        <v>28</v>
      </c>
      <c r="J176" s="3" t="s">
        <v>29</v>
      </c>
      <c r="K176" s="3" t="s">
        <v>30</v>
      </c>
      <c r="L176" s="3" t="s">
        <v>31</v>
      </c>
      <c r="M176" s="3" t="s">
        <v>32</v>
      </c>
      <c r="N176" s="3" t="s">
        <v>33</v>
      </c>
      <c r="O176" s="3" t="s">
        <v>34</v>
      </c>
      <c r="P176" s="3" t="s">
        <v>35</v>
      </c>
      <c r="Q176" s="3" t="s">
        <v>36</v>
      </c>
      <c r="R176" s="3" t="s">
        <v>37</v>
      </c>
      <c r="S176" s="3" t="s">
        <v>38</v>
      </c>
      <c r="T176" s="3" t="s">
        <v>39</v>
      </c>
      <c r="U176" s="3" t="s">
        <v>40</v>
      </c>
      <c r="V176" s="3" t="s">
        <v>41</v>
      </c>
    </row>
    <row r="177" spans="1:22" x14ac:dyDescent="0.2">
      <c r="A177" s="2">
        <v>39</v>
      </c>
      <c r="B177" s="2" t="s">
        <v>42</v>
      </c>
      <c r="C177" s="6">
        <f>ROUND(C171*1.05,2)</f>
        <v>126398.93</v>
      </c>
      <c r="D177" s="5">
        <f>ROUND(C177*102.5%,2)</f>
        <v>129558.9</v>
      </c>
      <c r="E177" s="5">
        <f t="shared" ref="E177:V177" si="117">ROUND(D177*102.5%,2)</f>
        <v>132797.87</v>
      </c>
      <c r="F177" s="5">
        <f t="shared" si="117"/>
        <v>136117.82</v>
      </c>
      <c r="G177" s="5">
        <f t="shared" si="117"/>
        <v>139520.76999999999</v>
      </c>
      <c r="H177" s="5">
        <f t="shared" si="117"/>
        <v>143008.79</v>
      </c>
      <c r="I177" s="5">
        <f t="shared" si="117"/>
        <v>146584.01</v>
      </c>
      <c r="J177" s="5">
        <f t="shared" si="117"/>
        <v>150248.60999999999</v>
      </c>
      <c r="K177" s="5">
        <f t="shared" si="117"/>
        <v>154004.82999999999</v>
      </c>
      <c r="L177" s="5">
        <f t="shared" si="117"/>
        <v>157854.95000000001</v>
      </c>
      <c r="M177" s="5">
        <f t="shared" si="117"/>
        <v>161801.32</v>
      </c>
      <c r="N177" s="5">
        <f t="shared" si="117"/>
        <v>165846.35</v>
      </c>
      <c r="O177" s="5">
        <f t="shared" si="117"/>
        <v>169992.51</v>
      </c>
      <c r="P177" s="5">
        <f t="shared" si="117"/>
        <v>174242.32</v>
      </c>
      <c r="Q177" s="5">
        <f t="shared" si="117"/>
        <v>178598.38</v>
      </c>
      <c r="R177" s="5">
        <f t="shared" si="117"/>
        <v>183063.34</v>
      </c>
      <c r="S177" s="5">
        <f t="shared" si="117"/>
        <v>187639.92</v>
      </c>
      <c r="T177" s="5">
        <f t="shared" si="117"/>
        <v>192330.92</v>
      </c>
      <c r="U177" s="5">
        <f t="shared" si="117"/>
        <v>197139.19</v>
      </c>
      <c r="V177" s="5">
        <f t="shared" si="117"/>
        <v>202067.67</v>
      </c>
    </row>
    <row r="178" spans="1:22" x14ac:dyDescent="0.2">
      <c r="A178" s="2">
        <v>39</v>
      </c>
      <c r="B178" s="2" t="s">
        <v>43</v>
      </c>
      <c r="C178" s="9">
        <f>ROUND(C177/12,2)</f>
        <v>10533.24</v>
      </c>
      <c r="D178" s="6">
        <f>ROUND(D177/12,2)</f>
        <v>10796.58</v>
      </c>
      <c r="E178" s="6">
        <f t="shared" ref="E178:V178" si="118">ROUND(E177/12,2)</f>
        <v>11066.49</v>
      </c>
      <c r="F178" s="6">
        <f t="shared" si="118"/>
        <v>11343.15</v>
      </c>
      <c r="G178" s="6">
        <f t="shared" si="118"/>
        <v>11626.73</v>
      </c>
      <c r="H178" s="6">
        <f t="shared" si="118"/>
        <v>11917.4</v>
      </c>
      <c r="I178" s="6">
        <f t="shared" si="118"/>
        <v>12215.33</v>
      </c>
      <c r="J178" s="6">
        <f t="shared" si="118"/>
        <v>12520.72</v>
      </c>
      <c r="K178" s="6">
        <f t="shared" si="118"/>
        <v>12833.74</v>
      </c>
      <c r="L178" s="6">
        <f t="shared" si="118"/>
        <v>13154.58</v>
      </c>
      <c r="M178" s="6">
        <f t="shared" si="118"/>
        <v>13483.44</v>
      </c>
      <c r="N178" s="6">
        <f t="shared" si="118"/>
        <v>13820.53</v>
      </c>
      <c r="O178" s="6">
        <f t="shared" si="118"/>
        <v>14166.04</v>
      </c>
      <c r="P178" s="6">
        <f t="shared" si="118"/>
        <v>14520.19</v>
      </c>
      <c r="Q178" s="6">
        <f t="shared" si="118"/>
        <v>14883.2</v>
      </c>
      <c r="R178" s="6">
        <f t="shared" si="118"/>
        <v>15255.28</v>
      </c>
      <c r="S178" s="6">
        <f t="shared" si="118"/>
        <v>15636.66</v>
      </c>
      <c r="T178" s="6">
        <f t="shared" si="118"/>
        <v>16027.58</v>
      </c>
      <c r="U178" s="6">
        <f t="shared" si="118"/>
        <v>16428.27</v>
      </c>
      <c r="V178" s="6">
        <f t="shared" si="118"/>
        <v>16838.97</v>
      </c>
    </row>
    <row r="179" spans="1:22" x14ac:dyDescent="0.2">
      <c r="A179" s="2">
        <v>39</v>
      </c>
      <c r="B179" s="2" t="s">
        <v>44</v>
      </c>
      <c r="C179" s="9">
        <f>ROUND(C177/24,2)</f>
        <v>5266.62</v>
      </c>
      <c r="D179" s="7">
        <f>ROUND(D177/24,2)</f>
        <v>5398.29</v>
      </c>
      <c r="E179" s="7">
        <f t="shared" ref="E179:V179" si="119">ROUND(E177/24,2)</f>
        <v>5533.24</v>
      </c>
      <c r="F179" s="7">
        <f t="shared" si="119"/>
        <v>5671.58</v>
      </c>
      <c r="G179" s="7">
        <f t="shared" si="119"/>
        <v>5813.37</v>
      </c>
      <c r="H179" s="7">
        <f t="shared" si="119"/>
        <v>5958.7</v>
      </c>
      <c r="I179" s="7">
        <f t="shared" si="119"/>
        <v>6107.67</v>
      </c>
      <c r="J179" s="7">
        <f t="shared" si="119"/>
        <v>6260.36</v>
      </c>
      <c r="K179" s="7">
        <f t="shared" si="119"/>
        <v>6416.87</v>
      </c>
      <c r="L179" s="7">
        <f t="shared" si="119"/>
        <v>6577.29</v>
      </c>
      <c r="M179" s="7">
        <f t="shared" si="119"/>
        <v>6741.72</v>
      </c>
      <c r="N179" s="7">
        <f t="shared" si="119"/>
        <v>6910.26</v>
      </c>
      <c r="O179" s="7">
        <f t="shared" si="119"/>
        <v>7083.02</v>
      </c>
      <c r="P179" s="7">
        <f t="shared" si="119"/>
        <v>7260.1</v>
      </c>
      <c r="Q179" s="7">
        <f t="shared" si="119"/>
        <v>7441.6</v>
      </c>
      <c r="R179" s="7">
        <f t="shared" si="119"/>
        <v>7627.64</v>
      </c>
      <c r="S179" s="7">
        <f t="shared" si="119"/>
        <v>7818.33</v>
      </c>
      <c r="T179" s="7">
        <f t="shared" si="119"/>
        <v>8013.79</v>
      </c>
      <c r="U179" s="7">
        <f t="shared" si="119"/>
        <v>8214.1299999999992</v>
      </c>
      <c r="V179" s="7">
        <f t="shared" si="119"/>
        <v>8419.49</v>
      </c>
    </row>
    <row r="180" spans="1:22" x14ac:dyDescent="0.2">
      <c r="A180" s="2">
        <v>39</v>
      </c>
      <c r="B180" s="2" t="s">
        <v>45</v>
      </c>
      <c r="C180" s="9">
        <f>ROUND(C177/2080,2)</f>
        <v>60.77</v>
      </c>
      <c r="D180" s="7">
        <f>ROUND(D177/2080,2)</f>
        <v>62.29</v>
      </c>
      <c r="E180" s="7">
        <f t="shared" ref="E180:V180" si="120">ROUND(E177/2080,2)</f>
        <v>63.85</v>
      </c>
      <c r="F180" s="7">
        <f t="shared" si="120"/>
        <v>65.44</v>
      </c>
      <c r="G180" s="7">
        <f t="shared" si="120"/>
        <v>67.08</v>
      </c>
      <c r="H180" s="7">
        <f t="shared" si="120"/>
        <v>68.75</v>
      </c>
      <c r="I180" s="7">
        <f t="shared" si="120"/>
        <v>70.47</v>
      </c>
      <c r="J180" s="7">
        <f t="shared" si="120"/>
        <v>72.23</v>
      </c>
      <c r="K180" s="7">
        <f t="shared" si="120"/>
        <v>74.040000000000006</v>
      </c>
      <c r="L180" s="7">
        <f t="shared" si="120"/>
        <v>75.89</v>
      </c>
      <c r="M180" s="7">
        <f t="shared" si="120"/>
        <v>77.790000000000006</v>
      </c>
      <c r="N180" s="7">
        <f t="shared" si="120"/>
        <v>79.73</v>
      </c>
      <c r="O180" s="7">
        <f t="shared" si="120"/>
        <v>81.73</v>
      </c>
      <c r="P180" s="7">
        <f t="shared" si="120"/>
        <v>83.77</v>
      </c>
      <c r="Q180" s="7">
        <f t="shared" si="120"/>
        <v>85.86</v>
      </c>
      <c r="R180" s="7">
        <f t="shared" si="120"/>
        <v>88.01</v>
      </c>
      <c r="S180" s="7">
        <f t="shared" si="120"/>
        <v>90.21</v>
      </c>
      <c r="T180" s="7">
        <f t="shared" si="120"/>
        <v>92.47</v>
      </c>
      <c r="U180" s="7">
        <f t="shared" si="120"/>
        <v>94.78</v>
      </c>
      <c r="V180" s="7">
        <f t="shared" si="120"/>
        <v>97.15</v>
      </c>
    </row>
  </sheetData>
  <printOptions horizontalCentered="1" gridLines="1"/>
  <pageMargins left="0.15" right="0.15" top="1" bottom="0.75" header="0.4" footer="0.2"/>
  <pageSetup scale="63" fitToHeight="0" orientation="landscape" horizontalDpi="1200" verticalDpi="1200" r:id="rId1"/>
  <headerFooter alignWithMargins="0">
    <oddHeader>&amp;C&amp;11TABLE 1-3</oddHeader>
    <oddFooter>&amp;L&amp;Z &amp;F  Tab: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28FCE-CA76-4613-9925-8D832CBC4B4E}">
  <sheetPr>
    <pageSetUpPr fitToPage="1"/>
  </sheetPr>
  <dimension ref="A1:V73"/>
  <sheetViews>
    <sheetView tabSelected="1" zoomScaleNormal="100" zoomScaleSheetLayoutView="100" workbookViewId="0">
      <pane ySplit="2" topLeftCell="A3" activePane="bottomLeft" state="frozen"/>
      <selection activeCell="D4" sqref="D4"/>
      <selection pane="bottomLeft" activeCell="H9" sqref="H9"/>
    </sheetView>
  </sheetViews>
  <sheetFormatPr defaultRowHeight="12.75" x14ac:dyDescent="0.2"/>
  <cols>
    <col min="1" max="1" width="6.140625" bestFit="1" customWidth="1"/>
    <col min="2" max="2" width="5.42578125" bestFit="1" customWidth="1"/>
    <col min="3" max="4" width="10.140625" bestFit="1" customWidth="1"/>
    <col min="5" max="5" width="11" bestFit="1" customWidth="1"/>
    <col min="6" max="6" width="11" customWidth="1"/>
    <col min="7" max="10" width="11" bestFit="1" customWidth="1"/>
    <col min="11" max="11" width="10.85546875" bestFit="1" customWidth="1"/>
    <col min="12" max="12" width="11" bestFit="1" customWidth="1"/>
    <col min="13" max="15" width="10.85546875" bestFit="1" customWidth="1"/>
    <col min="16" max="22" width="11.28515625" bestFit="1" customWidth="1"/>
  </cols>
  <sheetData>
    <row r="1" spans="1:22" ht="15" x14ac:dyDescent="0.25">
      <c r="A1" s="25" t="s">
        <v>46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2" s="1" customFormat="1" x14ac:dyDescent="0.2"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1" t="s">
        <v>19</v>
      </c>
    </row>
    <row r="3" spans="1:22" ht="14.25" x14ac:dyDescent="0.2">
      <c r="A3" s="2" t="s">
        <v>20</v>
      </c>
      <c r="B3" s="2" t="s">
        <v>21</v>
      </c>
      <c r="C3" s="16" t="s">
        <v>22</v>
      </c>
      <c r="D3" s="16" t="s">
        <v>23</v>
      </c>
      <c r="E3" s="16" t="s">
        <v>24</v>
      </c>
      <c r="F3" s="16" t="s">
        <v>25</v>
      </c>
      <c r="G3" s="16" t="s">
        <v>26</v>
      </c>
      <c r="H3" s="16" t="s">
        <v>27</v>
      </c>
      <c r="I3" s="16" t="s">
        <v>28</v>
      </c>
      <c r="J3" s="16" t="s">
        <v>29</v>
      </c>
      <c r="K3" s="16" t="s">
        <v>30</v>
      </c>
      <c r="L3" s="16" t="s">
        <v>31</v>
      </c>
      <c r="M3" s="16" t="s">
        <v>32</v>
      </c>
      <c r="N3" s="16" t="s">
        <v>33</v>
      </c>
      <c r="O3" s="16" t="s">
        <v>34</v>
      </c>
      <c r="P3" s="16" t="s">
        <v>35</v>
      </c>
      <c r="Q3" s="16" t="s">
        <v>36</v>
      </c>
      <c r="R3" s="16" t="s">
        <v>37</v>
      </c>
      <c r="S3" s="16" t="s">
        <v>38</v>
      </c>
      <c r="T3" s="16" t="s">
        <v>39</v>
      </c>
      <c r="U3" s="16" t="s">
        <v>40</v>
      </c>
      <c r="V3" s="16" t="s">
        <v>41</v>
      </c>
    </row>
    <row r="4" spans="1:22" ht="14.25" x14ac:dyDescent="0.2">
      <c r="A4" s="2">
        <v>16</v>
      </c>
      <c r="B4" s="2" t="s">
        <v>42</v>
      </c>
      <c r="C4" s="17">
        <f>ROUND(42139.88*1.03,2)</f>
        <v>43404.08</v>
      </c>
      <c r="D4" s="18">
        <f>ROUND(C4*102.5%,2)</f>
        <v>44489.18</v>
      </c>
      <c r="E4" s="18">
        <f t="shared" ref="E4" si="0">ROUND(D4*102.5%,2)</f>
        <v>45601.41</v>
      </c>
      <c r="F4" s="18">
        <f>ROUND(E4*102.5%,2)</f>
        <v>46741.45</v>
      </c>
      <c r="G4" s="18">
        <f t="shared" ref="G4:V4" si="1">ROUND(F4*102.5%,2)</f>
        <v>47909.99</v>
      </c>
      <c r="H4" s="18">
        <f t="shared" si="1"/>
        <v>49107.74</v>
      </c>
      <c r="I4" s="18">
        <f t="shared" si="1"/>
        <v>50335.43</v>
      </c>
      <c r="J4" s="18">
        <f t="shared" si="1"/>
        <v>51593.82</v>
      </c>
      <c r="K4" s="18">
        <f t="shared" si="1"/>
        <v>52883.67</v>
      </c>
      <c r="L4" s="18">
        <f t="shared" si="1"/>
        <v>54205.760000000002</v>
      </c>
      <c r="M4" s="18">
        <f t="shared" si="1"/>
        <v>55560.9</v>
      </c>
      <c r="N4" s="18">
        <f t="shared" si="1"/>
        <v>56949.919999999998</v>
      </c>
      <c r="O4" s="18">
        <f t="shared" si="1"/>
        <v>58373.67</v>
      </c>
      <c r="P4" s="18">
        <f t="shared" si="1"/>
        <v>59833.01</v>
      </c>
      <c r="Q4" s="18">
        <f t="shared" si="1"/>
        <v>61328.84</v>
      </c>
      <c r="R4" s="18">
        <f t="shared" si="1"/>
        <v>62862.06</v>
      </c>
      <c r="S4" s="18">
        <f t="shared" si="1"/>
        <v>64433.61</v>
      </c>
      <c r="T4" s="18">
        <f t="shared" si="1"/>
        <v>66044.45</v>
      </c>
      <c r="U4" s="18">
        <f t="shared" si="1"/>
        <v>67695.56</v>
      </c>
      <c r="V4" s="18">
        <f t="shared" si="1"/>
        <v>69387.95</v>
      </c>
    </row>
    <row r="5" spans="1:22" ht="14.25" x14ac:dyDescent="0.2">
      <c r="A5" s="2">
        <v>16</v>
      </c>
      <c r="B5" s="2" t="s">
        <v>43</v>
      </c>
      <c r="C5" s="17">
        <f>ROUND(C4/12,2)</f>
        <v>3617.01</v>
      </c>
      <c r="D5" s="19">
        <f>ROUND(D4/12,2)</f>
        <v>3707.43</v>
      </c>
      <c r="E5" s="19">
        <f t="shared" ref="E5:V5" si="2">ROUND(E4/12,2)</f>
        <v>3800.12</v>
      </c>
      <c r="F5" s="19">
        <f t="shared" si="2"/>
        <v>3895.12</v>
      </c>
      <c r="G5" s="19">
        <f t="shared" si="2"/>
        <v>3992.5</v>
      </c>
      <c r="H5" s="19">
        <f t="shared" si="2"/>
        <v>4092.31</v>
      </c>
      <c r="I5" s="19">
        <f t="shared" si="2"/>
        <v>4194.62</v>
      </c>
      <c r="J5" s="19">
        <f t="shared" si="2"/>
        <v>4299.49</v>
      </c>
      <c r="K5" s="19">
        <f t="shared" si="2"/>
        <v>4406.97</v>
      </c>
      <c r="L5" s="19">
        <f t="shared" si="2"/>
        <v>4517.1499999999996</v>
      </c>
      <c r="M5" s="19">
        <f t="shared" si="2"/>
        <v>4630.08</v>
      </c>
      <c r="N5" s="19">
        <f t="shared" si="2"/>
        <v>4745.83</v>
      </c>
      <c r="O5" s="19">
        <f t="shared" si="2"/>
        <v>4864.47</v>
      </c>
      <c r="P5" s="19">
        <f t="shared" si="2"/>
        <v>4986.08</v>
      </c>
      <c r="Q5" s="19">
        <f t="shared" si="2"/>
        <v>5110.74</v>
      </c>
      <c r="R5" s="19">
        <f t="shared" si="2"/>
        <v>5238.51</v>
      </c>
      <c r="S5" s="19">
        <f t="shared" si="2"/>
        <v>5369.47</v>
      </c>
      <c r="T5" s="19">
        <f t="shared" si="2"/>
        <v>5503.7</v>
      </c>
      <c r="U5" s="19">
        <f t="shared" si="2"/>
        <v>5641.3</v>
      </c>
      <c r="V5" s="19">
        <f t="shared" si="2"/>
        <v>5782.33</v>
      </c>
    </row>
    <row r="6" spans="1:22" ht="14.25" x14ac:dyDescent="0.2">
      <c r="A6" s="2">
        <v>16</v>
      </c>
      <c r="B6" s="2" t="s">
        <v>44</v>
      </c>
      <c r="C6" s="17">
        <f>ROUND(C4/24,2)</f>
        <v>1808.5</v>
      </c>
      <c r="D6" s="20">
        <f>ROUND(D4/24,2)</f>
        <v>1853.72</v>
      </c>
      <c r="E6" s="20">
        <f t="shared" ref="E6:V6" si="3">ROUND(E4/24,2)</f>
        <v>1900.06</v>
      </c>
      <c r="F6" s="20">
        <f t="shared" si="3"/>
        <v>1947.56</v>
      </c>
      <c r="G6" s="20">
        <f t="shared" si="3"/>
        <v>1996.25</v>
      </c>
      <c r="H6" s="20">
        <f t="shared" si="3"/>
        <v>2046.16</v>
      </c>
      <c r="I6" s="20">
        <f t="shared" si="3"/>
        <v>2097.31</v>
      </c>
      <c r="J6" s="20">
        <f t="shared" si="3"/>
        <v>2149.7399999999998</v>
      </c>
      <c r="K6" s="20">
        <f t="shared" si="3"/>
        <v>2203.4899999999998</v>
      </c>
      <c r="L6" s="20">
        <f t="shared" si="3"/>
        <v>2258.5700000000002</v>
      </c>
      <c r="M6" s="20">
        <f t="shared" si="3"/>
        <v>2315.04</v>
      </c>
      <c r="N6" s="20">
        <f t="shared" si="3"/>
        <v>2372.91</v>
      </c>
      <c r="O6" s="20">
        <f t="shared" si="3"/>
        <v>2432.2399999999998</v>
      </c>
      <c r="P6" s="20">
        <f t="shared" si="3"/>
        <v>2493.04</v>
      </c>
      <c r="Q6" s="20">
        <f t="shared" si="3"/>
        <v>2555.37</v>
      </c>
      <c r="R6" s="20">
        <f t="shared" si="3"/>
        <v>2619.25</v>
      </c>
      <c r="S6" s="20">
        <f t="shared" si="3"/>
        <v>2684.73</v>
      </c>
      <c r="T6" s="20">
        <f t="shared" si="3"/>
        <v>2751.85</v>
      </c>
      <c r="U6" s="20">
        <f t="shared" si="3"/>
        <v>2820.65</v>
      </c>
      <c r="V6" s="20">
        <f t="shared" si="3"/>
        <v>2891.16</v>
      </c>
    </row>
    <row r="7" spans="1:22" ht="14.25" x14ac:dyDescent="0.2">
      <c r="A7" s="2">
        <v>16</v>
      </c>
      <c r="B7" s="2" t="s">
        <v>45</v>
      </c>
      <c r="C7" s="21">
        <f>ROUND(C4/2190,2)</f>
        <v>19.82</v>
      </c>
      <c r="D7" s="20">
        <f>ROUND(D4/2190,2)</f>
        <v>20.309999999999999</v>
      </c>
      <c r="E7" s="20">
        <f t="shared" ref="E7:V7" si="4">ROUND(E4/2190,2)</f>
        <v>20.82</v>
      </c>
      <c r="F7" s="20">
        <f t="shared" si="4"/>
        <v>21.34</v>
      </c>
      <c r="G7" s="20">
        <f t="shared" si="4"/>
        <v>21.88</v>
      </c>
      <c r="H7" s="20">
        <f t="shared" si="4"/>
        <v>22.42</v>
      </c>
      <c r="I7" s="20">
        <f t="shared" si="4"/>
        <v>22.98</v>
      </c>
      <c r="J7" s="20">
        <f t="shared" si="4"/>
        <v>23.56</v>
      </c>
      <c r="K7" s="20">
        <f t="shared" si="4"/>
        <v>24.15</v>
      </c>
      <c r="L7" s="20">
        <f t="shared" si="4"/>
        <v>24.75</v>
      </c>
      <c r="M7" s="20">
        <f t="shared" si="4"/>
        <v>25.37</v>
      </c>
      <c r="N7" s="20">
        <f t="shared" si="4"/>
        <v>26</v>
      </c>
      <c r="O7" s="20">
        <f t="shared" si="4"/>
        <v>26.65</v>
      </c>
      <c r="P7" s="20">
        <f t="shared" si="4"/>
        <v>27.32</v>
      </c>
      <c r="Q7" s="20">
        <f t="shared" si="4"/>
        <v>28</v>
      </c>
      <c r="R7" s="20">
        <f t="shared" si="4"/>
        <v>28.7</v>
      </c>
      <c r="S7" s="20">
        <f t="shared" si="4"/>
        <v>29.42</v>
      </c>
      <c r="T7" s="20">
        <f t="shared" si="4"/>
        <v>30.16</v>
      </c>
      <c r="U7" s="20">
        <f t="shared" si="4"/>
        <v>30.91</v>
      </c>
      <c r="V7" s="20">
        <f t="shared" si="4"/>
        <v>31.68</v>
      </c>
    </row>
    <row r="8" spans="1:22" ht="14.25" x14ac:dyDescent="0.2">
      <c r="A8" s="2"/>
      <c r="B8" s="2"/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</row>
    <row r="9" spans="1:22" ht="14.25" x14ac:dyDescent="0.2">
      <c r="A9" s="2" t="s">
        <v>20</v>
      </c>
      <c r="B9" s="2" t="s">
        <v>21</v>
      </c>
      <c r="C9" s="16" t="s">
        <v>22</v>
      </c>
      <c r="D9" s="16" t="s">
        <v>23</v>
      </c>
      <c r="E9" s="16" t="s">
        <v>24</v>
      </c>
      <c r="F9" s="16" t="s">
        <v>25</v>
      </c>
      <c r="G9" s="16" t="s">
        <v>26</v>
      </c>
      <c r="H9" s="16" t="s">
        <v>27</v>
      </c>
      <c r="I9" s="16" t="s">
        <v>28</v>
      </c>
      <c r="J9" s="16" t="s">
        <v>29</v>
      </c>
      <c r="K9" s="16" t="s">
        <v>30</v>
      </c>
      <c r="L9" s="16" t="s">
        <v>31</v>
      </c>
      <c r="M9" s="16" t="s">
        <v>32</v>
      </c>
      <c r="N9" s="16" t="s">
        <v>33</v>
      </c>
      <c r="O9" s="16" t="s">
        <v>34</v>
      </c>
      <c r="P9" s="16" t="s">
        <v>35</v>
      </c>
      <c r="Q9" s="16" t="s">
        <v>36</v>
      </c>
      <c r="R9" s="16" t="s">
        <v>37</v>
      </c>
      <c r="S9" s="16" t="s">
        <v>38</v>
      </c>
      <c r="T9" s="16" t="s">
        <v>39</v>
      </c>
      <c r="U9" s="16" t="s">
        <v>40</v>
      </c>
      <c r="V9" s="16" t="s">
        <v>41</v>
      </c>
    </row>
    <row r="10" spans="1:22" ht="14.25" x14ac:dyDescent="0.2">
      <c r="A10" s="2">
        <v>17</v>
      </c>
      <c r="B10" s="2" t="s">
        <v>42</v>
      </c>
      <c r="C10" s="19">
        <f>ROUND(C4*1.05,2)</f>
        <v>45574.28</v>
      </c>
      <c r="D10" s="18">
        <f>ROUND(C10*102.5%,2)</f>
        <v>46713.64</v>
      </c>
      <c r="E10" s="18">
        <f t="shared" ref="E10" si="5">ROUND(D10*102.5%,2)</f>
        <v>47881.48</v>
      </c>
      <c r="F10" s="18">
        <f>ROUND(E10*102.5%,2)</f>
        <v>49078.52</v>
      </c>
      <c r="G10" s="18">
        <f t="shared" ref="G10:V10" si="6">ROUND(F10*102.5%,2)</f>
        <v>50305.48</v>
      </c>
      <c r="H10" s="18">
        <f t="shared" si="6"/>
        <v>51563.12</v>
      </c>
      <c r="I10" s="18">
        <f t="shared" si="6"/>
        <v>52852.2</v>
      </c>
      <c r="J10" s="18">
        <f t="shared" si="6"/>
        <v>54173.51</v>
      </c>
      <c r="K10" s="18">
        <f t="shared" si="6"/>
        <v>55527.85</v>
      </c>
      <c r="L10" s="18">
        <f t="shared" si="6"/>
        <v>56916.05</v>
      </c>
      <c r="M10" s="18">
        <f t="shared" si="6"/>
        <v>58338.95</v>
      </c>
      <c r="N10" s="18">
        <f t="shared" si="6"/>
        <v>59797.42</v>
      </c>
      <c r="O10" s="18">
        <f t="shared" si="6"/>
        <v>61292.36</v>
      </c>
      <c r="P10" s="18">
        <f t="shared" si="6"/>
        <v>62824.67</v>
      </c>
      <c r="Q10" s="18">
        <f t="shared" si="6"/>
        <v>64395.29</v>
      </c>
      <c r="R10" s="18">
        <f t="shared" si="6"/>
        <v>66005.17</v>
      </c>
      <c r="S10" s="18">
        <f t="shared" si="6"/>
        <v>67655.3</v>
      </c>
      <c r="T10" s="18">
        <f t="shared" si="6"/>
        <v>69346.679999999993</v>
      </c>
      <c r="U10" s="18">
        <f t="shared" si="6"/>
        <v>71080.350000000006</v>
      </c>
      <c r="V10" s="18">
        <f t="shared" si="6"/>
        <v>72857.36</v>
      </c>
    </row>
    <row r="11" spans="1:22" ht="14.25" x14ac:dyDescent="0.2">
      <c r="A11" s="2">
        <v>17</v>
      </c>
      <c r="B11" s="2" t="s">
        <v>43</v>
      </c>
      <c r="C11" s="24">
        <f>ROUND(C10/12,2)</f>
        <v>3797.86</v>
      </c>
      <c r="D11" s="19">
        <f>ROUND(D10/12,2)</f>
        <v>3892.8</v>
      </c>
      <c r="E11" s="19">
        <f t="shared" ref="E11:V11" si="7">ROUND(E10/12,2)</f>
        <v>3990.12</v>
      </c>
      <c r="F11" s="19">
        <f t="shared" si="7"/>
        <v>4089.88</v>
      </c>
      <c r="G11" s="19">
        <f t="shared" si="7"/>
        <v>4192.12</v>
      </c>
      <c r="H11" s="19">
        <f t="shared" si="7"/>
        <v>4296.93</v>
      </c>
      <c r="I11" s="19">
        <f t="shared" si="7"/>
        <v>4404.3500000000004</v>
      </c>
      <c r="J11" s="19">
        <f t="shared" si="7"/>
        <v>4514.46</v>
      </c>
      <c r="K11" s="19">
        <f t="shared" si="7"/>
        <v>4627.32</v>
      </c>
      <c r="L11" s="19">
        <f t="shared" si="7"/>
        <v>4743</v>
      </c>
      <c r="M11" s="19">
        <f t="shared" si="7"/>
        <v>4861.58</v>
      </c>
      <c r="N11" s="19">
        <f t="shared" si="7"/>
        <v>4983.12</v>
      </c>
      <c r="O11" s="19">
        <f t="shared" si="7"/>
        <v>5107.7</v>
      </c>
      <c r="P11" s="19">
        <f t="shared" si="7"/>
        <v>5235.3900000000003</v>
      </c>
      <c r="Q11" s="19">
        <f t="shared" si="7"/>
        <v>5366.27</v>
      </c>
      <c r="R11" s="19">
        <f t="shared" si="7"/>
        <v>5500.43</v>
      </c>
      <c r="S11" s="19">
        <f t="shared" si="7"/>
        <v>5637.94</v>
      </c>
      <c r="T11" s="19">
        <f t="shared" si="7"/>
        <v>5778.89</v>
      </c>
      <c r="U11" s="19">
        <f t="shared" si="7"/>
        <v>5923.36</v>
      </c>
      <c r="V11" s="19">
        <f t="shared" si="7"/>
        <v>6071.45</v>
      </c>
    </row>
    <row r="12" spans="1:22" ht="14.25" x14ac:dyDescent="0.2">
      <c r="A12" s="2">
        <v>17</v>
      </c>
      <c r="B12" s="2" t="s">
        <v>44</v>
      </c>
      <c r="C12" s="24">
        <f>ROUND(C10/24,2)</f>
        <v>1898.93</v>
      </c>
      <c r="D12" s="20">
        <f>ROUND(D10/24,2)</f>
        <v>1946.4</v>
      </c>
      <c r="E12" s="20">
        <f t="shared" ref="E12:V12" si="8">ROUND(E10/24,2)</f>
        <v>1995.06</v>
      </c>
      <c r="F12" s="20">
        <f t="shared" si="8"/>
        <v>2044.94</v>
      </c>
      <c r="G12" s="20">
        <f t="shared" si="8"/>
        <v>2096.06</v>
      </c>
      <c r="H12" s="20">
        <f t="shared" si="8"/>
        <v>2148.46</v>
      </c>
      <c r="I12" s="20">
        <f t="shared" si="8"/>
        <v>2202.1799999999998</v>
      </c>
      <c r="J12" s="20">
        <f t="shared" si="8"/>
        <v>2257.23</v>
      </c>
      <c r="K12" s="20">
        <f t="shared" si="8"/>
        <v>2313.66</v>
      </c>
      <c r="L12" s="20">
        <f t="shared" si="8"/>
        <v>2371.5</v>
      </c>
      <c r="M12" s="20">
        <f t="shared" si="8"/>
        <v>2430.79</v>
      </c>
      <c r="N12" s="20">
        <f t="shared" si="8"/>
        <v>2491.56</v>
      </c>
      <c r="O12" s="20">
        <f t="shared" si="8"/>
        <v>2553.85</v>
      </c>
      <c r="P12" s="20">
        <f t="shared" si="8"/>
        <v>2617.69</v>
      </c>
      <c r="Q12" s="20">
        <f t="shared" si="8"/>
        <v>2683.14</v>
      </c>
      <c r="R12" s="20">
        <f t="shared" si="8"/>
        <v>2750.22</v>
      </c>
      <c r="S12" s="20">
        <f t="shared" si="8"/>
        <v>2818.97</v>
      </c>
      <c r="T12" s="20">
        <f t="shared" si="8"/>
        <v>2889.45</v>
      </c>
      <c r="U12" s="20">
        <f t="shared" si="8"/>
        <v>2961.68</v>
      </c>
      <c r="V12" s="20">
        <f t="shared" si="8"/>
        <v>3035.72</v>
      </c>
    </row>
    <row r="13" spans="1:22" ht="14.25" x14ac:dyDescent="0.2">
      <c r="A13" s="2">
        <v>17</v>
      </c>
      <c r="B13" s="2" t="s">
        <v>45</v>
      </c>
      <c r="C13" s="20">
        <f>ROUND(C10/2190,2)</f>
        <v>20.81</v>
      </c>
      <c r="D13" s="20">
        <f>ROUND(D10/2190,2)</f>
        <v>21.33</v>
      </c>
      <c r="E13" s="20">
        <f t="shared" ref="E13:V13" si="9">ROUND(E10/2190,2)</f>
        <v>21.86</v>
      </c>
      <c r="F13" s="20">
        <f t="shared" si="9"/>
        <v>22.41</v>
      </c>
      <c r="G13" s="20">
        <f t="shared" si="9"/>
        <v>22.97</v>
      </c>
      <c r="H13" s="20">
        <f t="shared" si="9"/>
        <v>23.54</v>
      </c>
      <c r="I13" s="20">
        <f t="shared" si="9"/>
        <v>24.13</v>
      </c>
      <c r="J13" s="20">
        <f t="shared" si="9"/>
        <v>24.74</v>
      </c>
      <c r="K13" s="20">
        <f t="shared" si="9"/>
        <v>25.36</v>
      </c>
      <c r="L13" s="20">
        <f t="shared" si="9"/>
        <v>25.99</v>
      </c>
      <c r="M13" s="20">
        <f t="shared" si="9"/>
        <v>26.64</v>
      </c>
      <c r="N13" s="20">
        <f t="shared" si="9"/>
        <v>27.3</v>
      </c>
      <c r="O13" s="20">
        <f t="shared" si="9"/>
        <v>27.99</v>
      </c>
      <c r="P13" s="20">
        <f t="shared" si="9"/>
        <v>28.69</v>
      </c>
      <c r="Q13" s="20">
        <f t="shared" si="9"/>
        <v>29.4</v>
      </c>
      <c r="R13" s="20">
        <f t="shared" si="9"/>
        <v>30.14</v>
      </c>
      <c r="S13" s="20">
        <f t="shared" si="9"/>
        <v>30.89</v>
      </c>
      <c r="T13" s="20">
        <f t="shared" si="9"/>
        <v>31.67</v>
      </c>
      <c r="U13" s="20">
        <f t="shared" si="9"/>
        <v>32.46</v>
      </c>
      <c r="V13" s="20">
        <f t="shared" si="9"/>
        <v>33.270000000000003</v>
      </c>
    </row>
    <row r="14" spans="1:22" ht="14.25" x14ac:dyDescent="0.2">
      <c r="A14" s="2"/>
      <c r="B14" s="2"/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</row>
    <row r="15" spans="1:22" ht="14.25" x14ac:dyDescent="0.2">
      <c r="A15" s="2" t="s">
        <v>20</v>
      </c>
      <c r="B15" s="2" t="s">
        <v>21</v>
      </c>
      <c r="C15" s="16" t="s">
        <v>22</v>
      </c>
      <c r="D15" s="16" t="s">
        <v>23</v>
      </c>
      <c r="E15" s="16" t="s">
        <v>24</v>
      </c>
      <c r="F15" s="16" t="s">
        <v>25</v>
      </c>
      <c r="G15" s="16" t="s">
        <v>26</v>
      </c>
      <c r="H15" s="16" t="s">
        <v>27</v>
      </c>
      <c r="I15" s="16" t="s">
        <v>28</v>
      </c>
      <c r="J15" s="16" t="s">
        <v>29</v>
      </c>
      <c r="K15" s="16" t="s">
        <v>30</v>
      </c>
      <c r="L15" s="16" t="s">
        <v>31</v>
      </c>
      <c r="M15" s="16" t="s">
        <v>32</v>
      </c>
      <c r="N15" s="16" t="s">
        <v>33</v>
      </c>
      <c r="O15" s="16" t="s">
        <v>34</v>
      </c>
      <c r="P15" s="16" t="s">
        <v>35</v>
      </c>
      <c r="Q15" s="16" t="s">
        <v>36</v>
      </c>
      <c r="R15" s="16" t="s">
        <v>37</v>
      </c>
      <c r="S15" s="16" t="s">
        <v>38</v>
      </c>
      <c r="T15" s="16" t="s">
        <v>39</v>
      </c>
      <c r="U15" s="16" t="s">
        <v>40</v>
      </c>
      <c r="V15" s="16" t="s">
        <v>41</v>
      </c>
    </row>
    <row r="16" spans="1:22" ht="14.25" x14ac:dyDescent="0.2">
      <c r="A16" s="2">
        <v>18</v>
      </c>
      <c r="B16" s="2" t="s">
        <v>42</v>
      </c>
      <c r="C16" s="19">
        <f>ROUND(C10*1.05,2)</f>
        <v>47852.99</v>
      </c>
      <c r="D16" s="18">
        <f>ROUND(C16*102.5%,2)</f>
        <v>49049.31</v>
      </c>
      <c r="E16" s="18">
        <f t="shared" ref="E16" si="10">ROUND(D16*102.5%,2)</f>
        <v>50275.54</v>
      </c>
      <c r="F16" s="18">
        <f>ROUND(E16*102.5%,2)</f>
        <v>51532.43</v>
      </c>
      <c r="G16" s="18">
        <f t="shared" ref="G16:V16" si="11">ROUND(F16*102.5%,2)</f>
        <v>52820.74</v>
      </c>
      <c r="H16" s="18">
        <f t="shared" si="11"/>
        <v>54141.26</v>
      </c>
      <c r="I16" s="18">
        <f t="shared" si="11"/>
        <v>55494.79</v>
      </c>
      <c r="J16" s="18">
        <f t="shared" si="11"/>
        <v>56882.16</v>
      </c>
      <c r="K16" s="18">
        <f t="shared" si="11"/>
        <v>58304.21</v>
      </c>
      <c r="L16" s="18">
        <f t="shared" si="11"/>
        <v>59761.82</v>
      </c>
      <c r="M16" s="18">
        <f t="shared" si="11"/>
        <v>61255.87</v>
      </c>
      <c r="N16" s="18">
        <f t="shared" si="11"/>
        <v>62787.27</v>
      </c>
      <c r="O16" s="18">
        <f t="shared" si="11"/>
        <v>64356.95</v>
      </c>
      <c r="P16" s="18">
        <f t="shared" si="11"/>
        <v>65965.87</v>
      </c>
      <c r="Q16" s="18">
        <f t="shared" si="11"/>
        <v>67615.02</v>
      </c>
      <c r="R16" s="18">
        <f t="shared" si="11"/>
        <v>69305.399999999994</v>
      </c>
      <c r="S16" s="18">
        <f t="shared" si="11"/>
        <v>71038.039999999994</v>
      </c>
      <c r="T16" s="18">
        <f t="shared" si="11"/>
        <v>72813.990000000005</v>
      </c>
      <c r="U16" s="18">
        <f t="shared" si="11"/>
        <v>74634.34</v>
      </c>
      <c r="V16" s="18">
        <f t="shared" si="11"/>
        <v>76500.2</v>
      </c>
    </row>
    <row r="17" spans="1:22" ht="14.25" x14ac:dyDescent="0.2">
      <c r="A17" s="2">
        <v>18</v>
      </c>
      <c r="B17" s="2" t="s">
        <v>43</v>
      </c>
      <c r="C17" s="24">
        <f>ROUND(C16/12,2)</f>
        <v>3987.75</v>
      </c>
      <c r="D17" s="19">
        <f>ROUND(D16/12,2)</f>
        <v>4087.44</v>
      </c>
      <c r="E17" s="19">
        <f t="shared" ref="E17:V17" si="12">ROUND(E16/12,2)</f>
        <v>4189.63</v>
      </c>
      <c r="F17" s="19">
        <f t="shared" si="12"/>
        <v>4294.37</v>
      </c>
      <c r="G17" s="19">
        <f t="shared" si="12"/>
        <v>4401.7299999999996</v>
      </c>
      <c r="H17" s="19">
        <f t="shared" si="12"/>
        <v>4511.7700000000004</v>
      </c>
      <c r="I17" s="19">
        <f t="shared" si="12"/>
        <v>4624.57</v>
      </c>
      <c r="J17" s="19">
        <f t="shared" si="12"/>
        <v>4740.18</v>
      </c>
      <c r="K17" s="19">
        <f t="shared" si="12"/>
        <v>4858.68</v>
      </c>
      <c r="L17" s="19">
        <f t="shared" si="12"/>
        <v>4980.1499999999996</v>
      </c>
      <c r="M17" s="19">
        <f t="shared" si="12"/>
        <v>5104.66</v>
      </c>
      <c r="N17" s="19">
        <f t="shared" si="12"/>
        <v>5232.2700000000004</v>
      </c>
      <c r="O17" s="19">
        <f t="shared" si="12"/>
        <v>5363.08</v>
      </c>
      <c r="P17" s="19">
        <f t="shared" si="12"/>
        <v>5497.16</v>
      </c>
      <c r="Q17" s="19">
        <f t="shared" si="12"/>
        <v>5634.59</v>
      </c>
      <c r="R17" s="19">
        <f t="shared" si="12"/>
        <v>5775.45</v>
      </c>
      <c r="S17" s="19">
        <f t="shared" si="12"/>
        <v>5919.84</v>
      </c>
      <c r="T17" s="19">
        <f t="shared" si="12"/>
        <v>6067.83</v>
      </c>
      <c r="U17" s="19">
        <f t="shared" si="12"/>
        <v>6219.53</v>
      </c>
      <c r="V17" s="19">
        <f t="shared" si="12"/>
        <v>6375.02</v>
      </c>
    </row>
    <row r="18" spans="1:22" ht="14.25" x14ac:dyDescent="0.2">
      <c r="A18" s="2">
        <v>18</v>
      </c>
      <c r="B18" s="2" t="s">
        <v>44</v>
      </c>
      <c r="C18" s="24">
        <f>ROUND(C16/24,2)</f>
        <v>1993.87</v>
      </c>
      <c r="D18" s="20">
        <f>ROUND(D16/24,2)</f>
        <v>2043.72</v>
      </c>
      <c r="E18" s="20">
        <f t="shared" ref="E18:V18" si="13">ROUND(E16/24,2)</f>
        <v>2094.81</v>
      </c>
      <c r="F18" s="20">
        <f t="shared" si="13"/>
        <v>2147.1799999999998</v>
      </c>
      <c r="G18" s="20">
        <f t="shared" si="13"/>
        <v>2200.86</v>
      </c>
      <c r="H18" s="20">
        <f t="shared" si="13"/>
        <v>2255.89</v>
      </c>
      <c r="I18" s="20">
        <f t="shared" si="13"/>
        <v>2312.2800000000002</v>
      </c>
      <c r="J18" s="20">
        <f t="shared" si="13"/>
        <v>2370.09</v>
      </c>
      <c r="K18" s="20">
        <f t="shared" si="13"/>
        <v>2429.34</v>
      </c>
      <c r="L18" s="20">
        <f t="shared" si="13"/>
        <v>2490.08</v>
      </c>
      <c r="M18" s="20">
        <f t="shared" si="13"/>
        <v>2552.33</v>
      </c>
      <c r="N18" s="20">
        <f t="shared" si="13"/>
        <v>2616.14</v>
      </c>
      <c r="O18" s="20">
        <f t="shared" si="13"/>
        <v>2681.54</v>
      </c>
      <c r="P18" s="20">
        <f t="shared" si="13"/>
        <v>2748.58</v>
      </c>
      <c r="Q18" s="20">
        <f t="shared" si="13"/>
        <v>2817.29</v>
      </c>
      <c r="R18" s="20">
        <f t="shared" si="13"/>
        <v>2887.73</v>
      </c>
      <c r="S18" s="20">
        <f t="shared" si="13"/>
        <v>2959.92</v>
      </c>
      <c r="T18" s="20">
        <f t="shared" si="13"/>
        <v>3033.92</v>
      </c>
      <c r="U18" s="20">
        <f t="shared" si="13"/>
        <v>3109.76</v>
      </c>
      <c r="V18" s="20">
        <f t="shared" si="13"/>
        <v>3187.51</v>
      </c>
    </row>
    <row r="19" spans="1:22" ht="14.25" x14ac:dyDescent="0.2">
      <c r="A19" s="2">
        <v>18</v>
      </c>
      <c r="B19" s="2" t="s">
        <v>45</v>
      </c>
      <c r="C19" s="20">
        <f>ROUND(C16/2190,2)</f>
        <v>21.85</v>
      </c>
      <c r="D19" s="20">
        <f>ROUND(D16/2190,2)</f>
        <v>22.4</v>
      </c>
      <c r="E19" s="20">
        <f t="shared" ref="E19:V19" si="14">ROUND(E16/2190,2)</f>
        <v>22.96</v>
      </c>
      <c r="F19" s="20">
        <f t="shared" si="14"/>
        <v>23.53</v>
      </c>
      <c r="G19" s="20">
        <f t="shared" si="14"/>
        <v>24.12</v>
      </c>
      <c r="H19" s="20">
        <f t="shared" si="14"/>
        <v>24.72</v>
      </c>
      <c r="I19" s="20">
        <f t="shared" si="14"/>
        <v>25.34</v>
      </c>
      <c r="J19" s="20">
        <f t="shared" si="14"/>
        <v>25.97</v>
      </c>
      <c r="K19" s="20">
        <f t="shared" si="14"/>
        <v>26.62</v>
      </c>
      <c r="L19" s="20">
        <f t="shared" si="14"/>
        <v>27.29</v>
      </c>
      <c r="M19" s="20">
        <f t="shared" si="14"/>
        <v>27.97</v>
      </c>
      <c r="N19" s="20">
        <f t="shared" si="14"/>
        <v>28.67</v>
      </c>
      <c r="O19" s="20">
        <f t="shared" si="14"/>
        <v>29.39</v>
      </c>
      <c r="P19" s="20">
        <f t="shared" si="14"/>
        <v>30.12</v>
      </c>
      <c r="Q19" s="20">
        <f t="shared" si="14"/>
        <v>30.87</v>
      </c>
      <c r="R19" s="20">
        <f t="shared" si="14"/>
        <v>31.65</v>
      </c>
      <c r="S19" s="20">
        <f t="shared" si="14"/>
        <v>32.44</v>
      </c>
      <c r="T19" s="20">
        <f t="shared" si="14"/>
        <v>33.25</v>
      </c>
      <c r="U19" s="20">
        <f t="shared" si="14"/>
        <v>34.08</v>
      </c>
      <c r="V19" s="20">
        <f t="shared" si="14"/>
        <v>34.93</v>
      </c>
    </row>
    <row r="20" spans="1:22" ht="14.25" x14ac:dyDescent="0.2">
      <c r="A20" s="2"/>
      <c r="B20" s="2"/>
      <c r="C20" s="2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</row>
    <row r="21" spans="1:22" ht="14.25" x14ac:dyDescent="0.2">
      <c r="A21" s="2" t="s">
        <v>20</v>
      </c>
      <c r="B21" s="2" t="s">
        <v>21</v>
      </c>
      <c r="C21" s="16" t="s">
        <v>22</v>
      </c>
      <c r="D21" s="16" t="s">
        <v>23</v>
      </c>
      <c r="E21" s="16" t="s">
        <v>24</v>
      </c>
      <c r="F21" s="16" t="s">
        <v>25</v>
      </c>
      <c r="G21" s="16" t="s">
        <v>26</v>
      </c>
      <c r="H21" s="16" t="s">
        <v>27</v>
      </c>
      <c r="I21" s="16" t="s">
        <v>28</v>
      </c>
      <c r="J21" s="16" t="s">
        <v>29</v>
      </c>
      <c r="K21" s="16" t="s">
        <v>30</v>
      </c>
      <c r="L21" s="16" t="s">
        <v>31</v>
      </c>
      <c r="M21" s="16" t="s">
        <v>32</v>
      </c>
      <c r="N21" s="16" t="s">
        <v>33</v>
      </c>
      <c r="O21" s="16" t="s">
        <v>34</v>
      </c>
      <c r="P21" s="16" t="s">
        <v>35</v>
      </c>
      <c r="Q21" s="16" t="s">
        <v>36</v>
      </c>
      <c r="R21" s="16" t="s">
        <v>37</v>
      </c>
      <c r="S21" s="16" t="s">
        <v>38</v>
      </c>
      <c r="T21" s="16" t="s">
        <v>39</v>
      </c>
      <c r="U21" s="16" t="s">
        <v>40</v>
      </c>
      <c r="V21" s="16" t="s">
        <v>41</v>
      </c>
    </row>
    <row r="22" spans="1:22" ht="14.25" x14ac:dyDescent="0.2">
      <c r="A22" s="2">
        <v>19</v>
      </c>
      <c r="B22" s="2" t="s">
        <v>42</v>
      </c>
      <c r="C22" s="19">
        <f>ROUND(C16*1.05,2)</f>
        <v>50245.64</v>
      </c>
      <c r="D22" s="18">
        <f>ROUND(C22*102.5%,2)</f>
        <v>51501.78</v>
      </c>
      <c r="E22" s="18">
        <f t="shared" ref="E22" si="15">ROUND(D22*102.5%,2)</f>
        <v>52789.32</v>
      </c>
      <c r="F22" s="18">
        <f>ROUND(E22*102.5%,2)</f>
        <v>54109.05</v>
      </c>
      <c r="G22" s="18">
        <f t="shared" ref="G22:V22" si="16">ROUND(F22*102.5%,2)</f>
        <v>55461.78</v>
      </c>
      <c r="H22" s="18">
        <f t="shared" si="16"/>
        <v>56848.32</v>
      </c>
      <c r="I22" s="18">
        <f t="shared" si="16"/>
        <v>58269.53</v>
      </c>
      <c r="J22" s="18">
        <f t="shared" si="16"/>
        <v>59726.27</v>
      </c>
      <c r="K22" s="18">
        <f t="shared" si="16"/>
        <v>61219.43</v>
      </c>
      <c r="L22" s="18">
        <f t="shared" si="16"/>
        <v>62749.919999999998</v>
      </c>
      <c r="M22" s="18">
        <f t="shared" si="16"/>
        <v>64318.67</v>
      </c>
      <c r="N22" s="18">
        <f t="shared" si="16"/>
        <v>65926.64</v>
      </c>
      <c r="O22" s="18">
        <f t="shared" si="16"/>
        <v>67574.81</v>
      </c>
      <c r="P22" s="18">
        <f t="shared" si="16"/>
        <v>69264.179999999993</v>
      </c>
      <c r="Q22" s="18">
        <f t="shared" si="16"/>
        <v>70995.78</v>
      </c>
      <c r="R22" s="18">
        <f t="shared" si="16"/>
        <v>72770.67</v>
      </c>
      <c r="S22" s="18">
        <f t="shared" si="16"/>
        <v>74589.94</v>
      </c>
      <c r="T22" s="18">
        <f t="shared" si="16"/>
        <v>76454.69</v>
      </c>
      <c r="U22" s="18">
        <f t="shared" si="16"/>
        <v>78366.06</v>
      </c>
      <c r="V22" s="18">
        <f t="shared" si="16"/>
        <v>80325.210000000006</v>
      </c>
    </row>
    <row r="23" spans="1:22" ht="14.25" x14ac:dyDescent="0.2">
      <c r="A23" s="2">
        <v>19</v>
      </c>
      <c r="B23" s="2" t="s">
        <v>43</v>
      </c>
      <c r="C23" s="24">
        <f>ROUND(C22/12,2)</f>
        <v>4187.1400000000003</v>
      </c>
      <c r="D23" s="19">
        <f>ROUND(D22/12,2)</f>
        <v>4291.82</v>
      </c>
      <c r="E23" s="19">
        <f t="shared" ref="E23:V23" si="17">ROUND(E22/12,2)</f>
        <v>4399.1099999999997</v>
      </c>
      <c r="F23" s="19">
        <f t="shared" si="17"/>
        <v>4509.09</v>
      </c>
      <c r="G23" s="19">
        <f t="shared" si="17"/>
        <v>4621.82</v>
      </c>
      <c r="H23" s="19">
        <f t="shared" si="17"/>
        <v>4737.3599999999997</v>
      </c>
      <c r="I23" s="19">
        <f t="shared" si="17"/>
        <v>4855.79</v>
      </c>
      <c r="J23" s="19">
        <f t="shared" si="17"/>
        <v>4977.1899999999996</v>
      </c>
      <c r="K23" s="19">
        <f t="shared" si="17"/>
        <v>5101.62</v>
      </c>
      <c r="L23" s="19">
        <f t="shared" si="17"/>
        <v>5229.16</v>
      </c>
      <c r="M23" s="19">
        <f t="shared" si="17"/>
        <v>5359.89</v>
      </c>
      <c r="N23" s="19">
        <f t="shared" si="17"/>
        <v>5493.89</v>
      </c>
      <c r="O23" s="19">
        <f t="shared" si="17"/>
        <v>5631.23</v>
      </c>
      <c r="P23" s="19">
        <f t="shared" si="17"/>
        <v>5772.02</v>
      </c>
      <c r="Q23" s="19">
        <f t="shared" si="17"/>
        <v>5916.32</v>
      </c>
      <c r="R23" s="19">
        <f t="shared" si="17"/>
        <v>6064.22</v>
      </c>
      <c r="S23" s="19">
        <f t="shared" si="17"/>
        <v>6215.83</v>
      </c>
      <c r="T23" s="19">
        <f t="shared" si="17"/>
        <v>6371.22</v>
      </c>
      <c r="U23" s="19">
        <f t="shared" si="17"/>
        <v>6530.51</v>
      </c>
      <c r="V23" s="19">
        <f t="shared" si="17"/>
        <v>6693.77</v>
      </c>
    </row>
    <row r="24" spans="1:22" ht="14.25" x14ac:dyDescent="0.2">
      <c r="A24" s="2">
        <v>19</v>
      </c>
      <c r="B24" s="2" t="s">
        <v>44</v>
      </c>
      <c r="C24" s="24">
        <f>ROUND(C22/24,2)</f>
        <v>2093.5700000000002</v>
      </c>
      <c r="D24" s="20">
        <f>ROUND(D22/24,2)</f>
        <v>2145.91</v>
      </c>
      <c r="E24" s="20">
        <f t="shared" ref="E24:V24" si="18">ROUND(E22/24,2)</f>
        <v>2199.56</v>
      </c>
      <c r="F24" s="20">
        <f t="shared" si="18"/>
        <v>2254.54</v>
      </c>
      <c r="G24" s="20">
        <f t="shared" si="18"/>
        <v>2310.91</v>
      </c>
      <c r="H24" s="20">
        <f t="shared" si="18"/>
        <v>2368.6799999999998</v>
      </c>
      <c r="I24" s="20">
        <f t="shared" si="18"/>
        <v>2427.9</v>
      </c>
      <c r="J24" s="20">
        <f t="shared" si="18"/>
        <v>2488.59</v>
      </c>
      <c r="K24" s="20">
        <f t="shared" si="18"/>
        <v>2550.81</v>
      </c>
      <c r="L24" s="20">
        <f t="shared" si="18"/>
        <v>2614.58</v>
      </c>
      <c r="M24" s="20">
        <f t="shared" si="18"/>
        <v>2679.94</v>
      </c>
      <c r="N24" s="20">
        <f t="shared" si="18"/>
        <v>2746.94</v>
      </c>
      <c r="O24" s="20">
        <f t="shared" si="18"/>
        <v>2815.62</v>
      </c>
      <c r="P24" s="20">
        <f t="shared" si="18"/>
        <v>2886.01</v>
      </c>
      <c r="Q24" s="20">
        <f t="shared" si="18"/>
        <v>2958.16</v>
      </c>
      <c r="R24" s="20">
        <f t="shared" si="18"/>
        <v>3032.11</v>
      </c>
      <c r="S24" s="20">
        <f t="shared" si="18"/>
        <v>3107.91</v>
      </c>
      <c r="T24" s="20">
        <f t="shared" si="18"/>
        <v>3185.61</v>
      </c>
      <c r="U24" s="20">
        <f t="shared" si="18"/>
        <v>3265.25</v>
      </c>
      <c r="V24" s="20">
        <f t="shared" si="18"/>
        <v>3346.88</v>
      </c>
    </row>
    <row r="25" spans="1:22" ht="14.25" x14ac:dyDescent="0.2">
      <c r="A25" s="2">
        <v>19</v>
      </c>
      <c r="B25" s="2" t="s">
        <v>45</v>
      </c>
      <c r="C25" s="20">
        <f>ROUND(C22/2190,2)</f>
        <v>22.94</v>
      </c>
      <c r="D25" s="20">
        <f>ROUND(D22/2190,2)</f>
        <v>23.52</v>
      </c>
      <c r="E25" s="20">
        <f t="shared" ref="E25:V25" si="19">ROUND(E22/2190,2)</f>
        <v>24.1</v>
      </c>
      <c r="F25" s="20">
        <f t="shared" si="19"/>
        <v>24.71</v>
      </c>
      <c r="G25" s="20">
        <f t="shared" si="19"/>
        <v>25.33</v>
      </c>
      <c r="H25" s="20">
        <f t="shared" si="19"/>
        <v>25.96</v>
      </c>
      <c r="I25" s="20">
        <f t="shared" si="19"/>
        <v>26.61</v>
      </c>
      <c r="J25" s="20">
        <f t="shared" si="19"/>
        <v>27.27</v>
      </c>
      <c r="K25" s="20">
        <f t="shared" si="19"/>
        <v>27.95</v>
      </c>
      <c r="L25" s="20">
        <f t="shared" si="19"/>
        <v>28.65</v>
      </c>
      <c r="M25" s="20">
        <f t="shared" si="19"/>
        <v>29.37</v>
      </c>
      <c r="N25" s="20">
        <f t="shared" si="19"/>
        <v>30.1</v>
      </c>
      <c r="O25" s="20">
        <f t="shared" si="19"/>
        <v>30.86</v>
      </c>
      <c r="P25" s="20">
        <f t="shared" si="19"/>
        <v>31.63</v>
      </c>
      <c r="Q25" s="20">
        <f t="shared" si="19"/>
        <v>32.42</v>
      </c>
      <c r="R25" s="20">
        <f t="shared" si="19"/>
        <v>33.229999999999997</v>
      </c>
      <c r="S25" s="20">
        <f t="shared" si="19"/>
        <v>34.06</v>
      </c>
      <c r="T25" s="20">
        <f t="shared" si="19"/>
        <v>34.909999999999997</v>
      </c>
      <c r="U25" s="20">
        <f t="shared" si="19"/>
        <v>35.78</v>
      </c>
      <c r="V25" s="20">
        <f t="shared" si="19"/>
        <v>36.68</v>
      </c>
    </row>
    <row r="26" spans="1:22" ht="14.25" x14ac:dyDescent="0.2">
      <c r="A26" s="2"/>
      <c r="B26" s="2"/>
      <c r="C26" s="22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</row>
    <row r="27" spans="1:22" ht="14.25" x14ac:dyDescent="0.2">
      <c r="A27" s="2" t="s">
        <v>20</v>
      </c>
      <c r="B27" s="2" t="s">
        <v>21</v>
      </c>
      <c r="C27" s="16" t="s">
        <v>22</v>
      </c>
      <c r="D27" s="16" t="s">
        <v>23</v>
      </c>
      <c r="E27" s="16" t="s">
        <v>24</v>
      </c>
      <c r="F27" s="16" t="s">
        <v>25</v>
      </c>
      <c r="G27" s="16" t="s">
        <v>26</v>
      </c>
      <c r="H27" s="16" t="s">
        <v>27</v>
      </c>
      <c r="I27" s="16" t="s">
        <v>28</v>
      </c>
      <c r="J27" s="16" t="s">
        <v>29</v>
      </c>
      <c r="K27" s="16" t="s">
        <v>30</v>
      </c>
      <c r="L27" s="16" t="s">
        <v>31</v>
      </c>
      <c r="M27" s="16" t="s">
        <v>32</v>
      </c>
      <c r="N27" s="16" t="s">
        <v>33</v>
      </c>
      <c r="O27" s="16" t="s">
        <v>34</v>
      </c>
      <c r="P27" s="16" t="s">
        <v>35</v>
      </c>
      <c r="Q27" s="16" t="s">
        <v>36</v>
      </c>
      <c r="R27" s="16" t="s">
        <v>37</v>
      </c>
      <c r="S27" s="16" t="s">
        <v>38</v>
      </c>
      <c r="T27" s="16" t="s">
        <v>39</v>
      </c>
      <c r="U27" s="16" t="s">
        <v>40</v>
      </c>
      <c r="V27" s="16" t="s">
        <v>41</v>
      </c>
    </row>
    <row r="28" spans="1:22" ht="14.25" x14ac:dyDescent="0.2">
      <c r="A28" s="2">
        <v>20</v>
      </c>
      <c r="B28" s="2" t="s">
        <v>42</v>
      </c>
      <c r="C28" s="19">
        <f>ROUND(C22*1.05,2)</f>
        <v>52757.919999999998</v>
      </c>
      <c r="D28" s="18">
        <f>ROUND(C28*102.5%,2)</f>
        <v>54076.87</v>
      </c>
      <c r="E28" s="18">
        <f t="shared" ref="E28" si="20">ROUND(D28*102.5%,2)</f>
        <v>55428.79</v>
      </c>
      <c r="F28" s="18">
        <f>ROUND(E28*102.5%,2)</f>
        <v>56814.51</v>
      </c>
      <c r="G28" s="18">
        <f t="shared" ref="G28:V28" si="21">ROUND(F28*102.5%,2)</f>
        <v>58234.87</v>
      </c>
      <c r="H28" s="18">
        <f t="shared" si="21"/>
        <v>59690.74</v>
      </c>
      <c r="I28" s="18">
        <f t="shared" si="21"/>
        <v>61183.01</v>
      </c>
      <c r="J28" s="18">
        <f t="shared" si="21"/>
        <v>62712.59</v>
      </c>
      <c r="K28" s="18">
        <f t="shared" si="21"/>
        <v>64280.4</v>
      </c>
      <c r="L28" s="18">
        <f t="shared" si="21"/>
        <v>65887.41</v>
      </c>
      <c r="M28" s="18">
        <f t="shared" si="21"/>
        <v>67534.600000000006</v>
      </c>
      <c r="N28" s="18">
        <f t="shared" si="21"/>
        <v>69222.97</v>
      </c>
      <c r="O28" s="18">
        <f t="shared" si="21"/>
        <v>70953.539999999994</v>
      </c>
      <c r="P28" s="18">
        <f t="shared" si="21"/>
        <v>72727.38</v>
      </c>
      <c r="Q28" s="18">
        <f t="shared" si="21"/>
        <v>74545.56</v>
      </c>
      <c r="R28" s="18">
        <f t="shared" si="21"/>
        <v>76409.2</v>
      </c>
      <c r="S28" s="18">
        <f t="shared" si="21"/>
        <v>78319.429999999993</v>
      </c>
      <c r="T28" s="18">
        <f t="shared" si="21"/>
        <v>80277.42</v>
      </c>
      <c r="U28" s="18">
        <f t="shared" si="21"/>
        <v>82284.36</v>
      </c>
      <c r="V28" s="18">
        <f t="shared" si="21"/>
        <v>84341.47</v>
      </c>
    </row>
    <row r="29" spans="1:22" ht="14.25" x14ac:dyDescent="0.2">
      <c r="A29" s="2">
        <v>20</v>
      </c>
      <c r="B29" s="2" t="s">
        <v>43</v>
      </c>
      <c r="C29" s="24">
        <f>ROUND(C28/12,2)</f>
        <v>4396.49</v>
      </c>
      <c r="D29" s="19">
        <f>ROUND(D28/12,2)</f>
        <v>4506.41</v>
      </c>
      <c r="E29" s="19">
        <f t="shared" ref="E29:V29" si="22">ROUND(E28/12,2)</f>
        <v>4619.07</v>
      </c>
      <c r="F29" s="19">
        <f t="shared" si="22"/>
        <v>4734.54</v>
      </c>
      <c r="G29" s="19">
        <f t="shared" si="22"/>
        <v>4852.91</v>
      </c>
      <c r="H29" s="19">
        <f t="shared" si="22"/>
        <v>4974.2299999999996</v>
      </c>
      <c r="I29" s="19">
        <f t="shared" si="22"/>
        <v>5098.58</v>
      </c>
      <c r="J29" s="19">
        <f t="shared" si="22"/>
        <v>5226.05</v>
      </c>
      <c r="K29" s="19">
        <f t="shared" si="22"/>
        <v>5356.7</v>
      </c>
      <c r="L29" s="19">
        <f t="shared" si="22"/>
        <v>5490.62</v>
      </c>
      <c r="M29" s="19">
        <f t="shared" si="22"/>
        <v>5627.88</v>
      </c>
      <c r="N29" s="19">
        <f t="shared" si="22"/>
        <v>5768.58</v>
      </c>
      <c r="O29" s="19">
        <f t="shared" si="22"/>
        <v>5912.8</v>
      </c>
      <c r="P29" s="19">
        <f t="shared" si="22"/>
        <v>6060.62</v>
      </c>
      <c r="Q29" s="19">
        <f t="shared" si="22"/>
        <v>6212.13</v>
      </c>
      <c r="R29" s="19">
        <f t="shared" si="22"/>
        <v>6367.43</v>
      </c>
      <c r="S29" s="19">
        <f t="shared" si="22"/>
        <v>6526.62</v>
      </c>
      <c r="T29" s="19">
        <f t="shared" si="22"/>
        <v>6689.79</v>
      </c>
      <c r="U29" s="19">
        <f t="shared" si="22"/>
        <v>6857.03</v>
      </c>
      <c r="V29" s="19">
        <f t="shared" si="22"/>
        <v>7028.46</v>
      </c>
    </row>
    <row r="30" spans="1:22" ht="14.25" x14ac:dyDescent="0.2">
      <c r="A30" s="2">
        <v>20</v>
      </c>
      <c r="B30" s="2" t="s">
        <v>44</v>
      </c>
      <c r="C30" s="24">
        <f>ROUND(C28/24,2)</f>
        <v>2198.25</v>
      </c>
      <c r="D30" s="20">
        <f>ROUND(D28/24,2)</f>
        <v>2253.1999999999998</v>
      </c>
      <c r="E30" s="20">
        <f t="shared" ref="E30:V30" si="23">ROUND(E28/24,2)</f>
        <v>2309.5300000000002</v>
      </c>
      <c r="F30" s="20">
        <f t="shared" si="23"/>
        <v>2367.27</v>
      </c>
      <c r="G30" s="20">
        <f t="shared" si="23"/>
        <v>2426.4499999999998</v>
      </c>
      <c r="H30" s="20">
        <f t="shared" si="23"/>
        <v>2487.11</v>
      </c>
      <c r="I30" s="20">
        <f t="shared" si="23"/>
        <v>2549.29</v>
      </c>
      <c r="J30" s="20">
        <f t="shared" si="23"/>
        <v>2613.02</v>
      </c>
      <c r="K30" s="20">
        <f t="shared" si="23"/>
        <v>2678.35</v>
      </c>
      <c r="L30" s="20">
        <f t="shared" si="23"/>
        <v>2745.31</v>
      </c>
      <c r="M30" s="20">
        <f t="shared" si="23"/>
        <v>2813.94</v>
      </c>
      <c r="N30" s="20">
        <f t="shared" si="23"/>
        <v>2884.29</v>
      </c>
      <c r="O30" s="20">
        <f t="shared" si="23"/>
        <v>2956.4</v>
      </c>
      <c r="P30" s="20">
        <f t="shared" si="23"/>
        <v>3030.31</v>
      </c>
      <c r="Q30" s="20">
        <f t="shared" si="23"/>
        <v>3106.07</v>
      </c>
      <c r="R30" s="20">
        <f t="shared" si="23"/>
        <v>3183.72</v>
      </c>
      <c r="S30" s="20">
        <f t="shared" si="23"/>
        <v>3263.31</v>
      </c>
      <c r="T30" s="20">
        <f t="shared" si="23"/>
        <v>3344.89</v>
      </c>
      <c r="U30" s="20">
        <f t="shared" si="23"/>
        <v>3428.52</v>
      </c>
      <c r="V30" s="20">
        <f t="shared" si="23"/>
        <v>3514.23</v>
      </c>
    </row>
    <row r="31" spans="1:22" ht="14.25" x14ac:dyDescent="0.2">
      <c r="A31" s="2">
        <v>20</v>
      </c>
      <c r="B31" s="2" t="s">
        <v>45</v>
      </c>
      <c r="C31" s="20">
        <f>ROUND(C28/2190,2)</f>
        <v>24.09</v>
      </c>
      <c r="D31" s="20">
        <f>ROUND(D28/2190,2)</f>
        <v>24.69</v>
      </c>
      <c r="E31" s="20">
        <f t="shared" ref="E31:V31" si="24">ROUND(E28/2190,2)</f>
        <v>25.31</v>
      </c>
      <c r="F31" s="20">
        <f t="shared" si="24"/>
        <v>25.94</v>
      </c>
      <c r="G31" s="20">
        <f t="shared" si="24"/>
        <v>26.59</v>
      </c>
      <c r="H31" s="20">
        <f t="shared" si="24"/>
        <v>27.26</v>
      </c>
      <c r="I31" s="20">
        <f t="shared" si="24"/>
        <v>27.94</v>
      </c>
      <c r="J31" s="20">
        <f t="shared" si="24"/>
        <v>28.64</v>
      </c>
      <c r="K31" s="20">
        <f t="shared" si="24"/>
        <v>29.35</v>
      </c>
      <c r="L31" s="20">
        <f t="shared" si="24"/>
        <v>30.09</v>
      </c>
      <c r="M31" s="20">
        <f t="shared" si="24"/>
        <v>30.84</v>
      </c>
      <c r="N31" s="20">
        <f t="shared" si="24"/>
        <v>31.61</v>
      </c>
      <c r="O31" s="20">
        <f t="shared" si="24"/>
        <v>32.4</v>
      </c>
      <c r="P31" s="20">
        <f t="shared" si="24"/>
        <v>33.21</v>
      </c>
      <c r="Q31" s="20">
        <f t="shared" si="24"/>
        <v>34.04</v>
      </c>
      <c r="R31" s="20">
        <f t="shared" si="24"/>
        <v>34.89</v>
      </c>
      <c r="S31" s="20">
        <f t="shared" si="24"/>
        <v>35.76</v>
      </c>
      <c r="T31" s="20">
        <f t="shared" si="24"/>
        <v>36.659999999999997</v>
      </c>
      <c r="U31" s="20">
        <f t="shared" si="24"/>
        <v>37.57</v>
      </c>
      <c r="V31" s="20">
        <f t="shared" si="24"/>
        <v>38.51</v>
      </c>
    </row>
    <row r="32" spans="1:22" ht="14.25" x14ac:dyDescent="0.2">
      <c r="A32" s="2"/>
      <c r="B32" s="2"/>
      <c r="C32" s="22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</row>
    <row r="33" spans="1:22" ht="14.25" x14ac:dyDescent="0.2">
      <c r="A33" s="2" t="s">
        <v>20</v>
      </c>
      <c r="B33" s="2" t="s">
        <v>21</v>
      </c>
      <c r="C33" s="16" t="s">
        <v>22</v>
      </c>
      <c r="D33" s="16" t="s">
        <v>23</v>
      </c>
      <c r="E33" s="16" t="s">
        <v>24</v>
      </c>
      <c r="F33" s="16" t="s">
        <v>25</v>
      </c>
      <c r="G33" s="16" t="s">
        <v>26</v>
      </c>
      <c r="H33" s="16" t="s">
        <v>27</v>
      </c>
      <c r="I33" s="16" t="s">
        <v>28</v>
      </c>
      <c r="J33" s="16" t="s">
        <v>29</v>
      </c>
      <c r="K33" s="16" t="s">
        <v>30</v>
      </c>
      <c r="L33" s="16" t="s">
        <v>31</v>
      </c>
      <c r="M33" s="16" t="s">
        <v>32</v>
      </c>
      <c r="N33" s="16" t="s">
        <v>33</v>
      </c>
      <c r="O33" s="16" t="s">
        <v>34</v>
      </c>
      <c r="P33" s="16" t="s">
        <v>35</v>
      </c>
      <c r="Q33" s="16" t="s">
        <v>36</v>
      </c>
      <c r="R33" s="16" t="s">
        <v>37</v>
      </c>
      <c r="S33" s="16" t="s">
        <v>38</v>
      </c>
      <c r="T33" s="16" t="s">
        <v>39</v>
      </c>
      <c r="U33" s="16" t="s">
        <v>40</v>
      </c>
      <c r="V33" s="16" t="s">
        <v>41</v>
      </c>
    </row>
    <row r="34" spans="1:22" ht="14.25" x14ac:dyDescent="0.2">
      <c r="A34" s="2">
        <v>21</v>
      </c>
      <c r="B34" s="2" t="s">
        <v>42</v>
      </c>
      <c r="C34" s="19">
        <f>ROUND(C28*1.05,2)</f>
        <v>55395.82</v>
      </c>
      <c r="D34" s="18">
        <f>ROUND(C34*102.5%,2)</f>
        <v>56780.72</v>
      </c>
      <c r="E34" s="18">
        <f t="shared" ref="E34" si="25">ROUND(D34*102.5%,2)</f>
        <v>58200.24</v>
      </c>
      <c r="F34" s="18">
        <f>ROUND(E34*102.5%,2)</f>
        <v>59655.25</v>
      </c>
      <c r="G34" s="18">
        <f t="shared" ref="G34:V34" si="26">ROUND(F34*102.5%,2)</f>
        <v>61146.63</v>
      </c>
      <c r="H34" s="18">
        <f t="shared" si="26"/>
        <v>62675.3</v>
      </c>
      <c r="I34" s="18">
        <f t="shared" si="26"/>
        <v>64242.18</v>
      </c>
      <c r="J34" s="18">
        <f t="shared" si="26"/>
        <v>65848.23</v>
      </c>
      <c r="K34" s="18">
        <f t="shared" si="26"/>
        <v>67494.44</v>
      </c>
      <c r="L34" s="18">
        <f t="shared" si="26"/>
        <v>69181.8</v>
      </c>
      <c r="M34" s="18">
        <f t="shared" si="26"/>
        <v>70911.350000000006</v>
      </c>
      <c r="N34" s="18">
        <f t="shared" si="26"/>
        <v>72684.13</v>
      </c>
      <c r="O34" s="18">
        <f t="shared" si="26"/>
        <v>74501.23</v>
      </c>
      <c r="P34" s="18">
        <f t="shared" si="26"/>
        <v>76363.759999999995</v>
      </c>
      <c r="Q34" s="18">
        <f t="shared" si="26"/>
        <v>78272.850000000006</v>
      </c>
      <c r="R34" s="18">
        <f t="shared" si="26"/>
        <v>80229.67</v>
      </c>
      <c r="S34" s="18">
        <f t="shared" si="26"/>
        <v>82235.41</v>
      </c>
      <c r="T34" s="18">
        <f t="shared" si="26"/>
        <v>84291.3</v>
      </c>
      <c r="U34" s="18">
        <f t="shared" si="26"/>
        <v>86398.58</v>
      </c>
      <c r="V34" s="18">
        <f t="shared" si="26"/>
        <v>88558.54</v>
      </c>
    </row>
    <row r="35" spans="1:22" ht="14.25" x14ac:dyDescent="0.2">
      <c r="A35" s="2">
        <v>21</v>
      </c>
      <c r="B35" s="2" t="s">
        <v>43</v>
      </c>
      <c r="C35" s="24">
        <f>ROUND(C34/12,2)</f>
        <v>4616.32</v>
      </c>
      <c r="D35" s="19">
        <f>ROUND(D34/12,2)</f>
        <v>4731.7299999999996</v>
      </c>
      <c r="E35" s="19">
        <f t="shared" ref="E35:V35" si="27">ROUND(E34/12,2)</f>
        <v>4850.0200000000004</v>
      </c>
      <c r="F35" s="19">
        <f t="shared" si="27"/>
        <v>4971.2700000000004</v>
      </c>
      <c r="G35" s="19">
        <f t="shared" si="27"/>
        <v>5095.55</v>
      </c>
      <c r="H35" s="19">
        <f t="shared" si="27"/>
        <v>5222.9399999999996</v>
      </c>
      <c r="I35" s="19">
        <f t="shared" si="27"/>
        <v>5353.52</v>
      </c>
      <c r="J35" s="19">
        <f t="shared" si="27"/>
        <v>5487.35</v>
      </c>
      <c r="K35" s="19">
        <f t="shared" si="27"/>
        <v>5624.54</v>
      </c>
      <c r="L35" s="19">
        <f t="shared" si="27"/>
        <v>5765.15</v>
      </c>
      <c r="M35" s="19">
        <f t="shared" si="27"/>
        <v>5909.28</v>
      </c>
      <c r="N35" s="19">
        <f t="shared" si="27"/>
        <v>6057.01</v>
      </c>
      <c r="O35" s="19">
        <f t="shared" si="27"/>
        <v>6208.44</v>
      </c>
      <c r="P35" s="19">
        <f t="shared" si="27"/>
        <v>6363.65</v>
      </c>
      <c r="Q35" s="19">
        <f t="shared" si="27"/>
        <v>6522.74</v>
      </c>
      <c r="R35" s="19">
        <f t="shared" si="27"/>
        <v>6685.81</v>
      </c>
      <c r="S35" s="19">
        <f t="shared" si="27"/>
        <v>6852.95</v>
      </c>
      <c r="T35" s="19">
        <f t="shared" si="27"/>
        <v>7024.28</v>
      </c>
      <c r="U35" s="19">
        <f t="shared" si="27"/>
        <v>7199.88</v>
      </c>
      <c r="V35" s="19">
        <f t="shared" si="27"/>
        <v>7379.88</v>
      </c>
    </row>
    <row r="36" spans="1:22" ht="14.25" x14ac:dyDescent="0.2">
      <c r="A36" s="2">
        <v>21</v>
      </c>
      <c r="B36" s="2" t="s">
        <v>44</v>
      </c>
      <c r="C36" s="24">
        <f>ROUND(C34/24,2)</f>
        <v>2308.16</v>
      </c>
      <c r="D36" s="20">
        <f>ROUND(D34/24,2)</f>
        <v>2365.86</v>
      </c>
      <c r="E36" s="20">
        <f t="shared" ref="E36:V36" si="28">ROUND(E34/24,2)</f>
        <v>2425.0100000000002</v>
      </c>
      <c r="F36" s="20">
        <f t="shared" si="28"/>
        <v>2485.64</v>
      </c>
      <c r="G36" s="20">
        <f t="shared" si="28"/>
        <v>2547.7800000000002</v>
      </c>
      <c r="H36" s="20">
        <f t="shared" si="28"/>
        <v>2611.4699999999998</v>
      </c>
      <c r="I36" s="20">
        <f t="shared" si="28"/>
        <v>2676.76</v>
      </c>
      <c r="J36" s="20">
        <f t="shared" si="28"/>
        <v>2743.68</v>
      </c>
      <c r="K36" s="20">
        <f t="shared" si="28"/>
        <v>2812.27</v>
      </c>
      <c r="L36" s="20">
        <f t="shared" si="28"/>
        <v>2882.58</v>
      </c>
      <c r="M36" s="20">
        <f t="shared" si="28"/>
        <v>2954.64</v>
      </c>
      <c r="N36" s="20">
        <f t="shared" si="28"/>
        <v>3028.51</v>
      </c>
      <c r="O36" s="20">
        <f t="shared" si="28"/>
        <v>3104.22</v>
      </c>
      <c r="P36" s="20">
        <f t="shared" si="28"/>
        <v>3181.82</v>
      </c>
      <c r="Q36" s="20">
        <f t="shared" si="28"/>
        <v>3261.37</v>
      </c>
      <c r="R36" s="20">
        <f t="shared" si="28"/>
        <v>3342.9</v>
      </c>
      <c r="S36" s="20">
        <f t="shared" si="28"/>
        <v>3426.48</v>
      </c>
      <c r="T36" s="20">
        <f t="shared" si="28"/>
        <v>3512.14</v>
      </c>
      <c r="U36" s="20">
        <f t="shared" si="28"/>
        <v>3599.94</v>
      </c>
      <c r="V36" s="20">
        <f t="shared" si="28"/>
        <v>3689.94</v>
      </c>
    </row>
    <row r="37" spans="1:22" ht="14.25" x14ac:dyDescent="0.2">
      <c r="A37" s="2">
        <v>21</v>
      </c>
      <c r="B37" s="2" t="s">
        <v>45</v>
      </c>
      <c r="C37" s="20">
        <f>ROUND(C34/2190,2)</f>
        <v>25.29</v>
      </c>
      <c r="D37" s="20">
        <f>ROUND(D34/2190,2)</f>
        <v>25.93</v>
      </c>
      <c r="E37" s="20">
        <f t="shared" ref="E37:V37" si="29">ROUND(E34/2190,2)</f>
        <v>26.58</v>
      </c>
      <c r="F37" s="20">
        <f t="shared" si="29"/>
        <v>27.24</v>
      </c>
      <c r="G37" s="20">
        <f t="shared" si="29"/>
        <v>27.92</v>
      </c>
      <c r="H37" s="20">
        <f t="shared" si="29"/>
        <v>28.62</v>
      </c>
      <c r="I37" s="20">
        <f t="shared" si="29"/>
        <v>29.33</v>
      </c>
      <c r="J37" s="20">
        <f t="shared" si="29"/>
        <v>30.07</v>
      </c>
      <c r="K37" s="20">
        <f t="shared" si="29"/>
        <v>30.82</v>
      </c>
      <c r="L37" s="20">
        <f t="shared" si="29"/>
        <v>31.59</v>
      </c>
      <c r="M37" s="20">
        <f t="shared" si="29"/>
        <v>32.380000000000003</v>
      </c>
      <c r="N37" s="20">
        <f t="shared" si="29"/>
        <v>33.19</v>
      </c>
      <c r="O37" s="20">
        <f t="shared" si="29"/>
        <v>34.020000000000003</v>
      </c>
      <c r="P37" s="20">
        <f t="shared" si="29"/>
        <v>34.869999999999997</v>
      </c>
      <c r="Q37" s="20">
        <f t="shared" si="29"/>
        <v>35.74</v>
      </c>
      <c r="R37" s="20">
        <f t="shared" si="29"/>
        <v>36.630000000000003</v>
      </c>
      <c r="S37" s="20">
        <f t="shared" si="29"/>
        <v>37.549999999999997</v>
      </c>
      <c r="T37" s="20">
        <f t="shared" si="29"/>
        <v>38.49</v>
      </c>
      <c r="U37" s="20">
        <f t="shared" si="29"/>
        <v>39.450000000000003</v>
      </c>
      <c r="V37" s="20">
        <f t="shared" si="29"/>
        <v>40.44</v>
      </c>
    </row>
    <row r="39" spans="1:22" ht="14.25" x14ac:dyDescent="0.2">
      <c r="A39" s="2" t="s">
        <v>20</v>
      </c>
      <c r="B39" s="2" t="s">
        <v>21</v>
      </c>
      <c r="C39" s="16" t="s">
        <v>22</v>
      </c>
      <c r="D39" s="16" t="s">
        <v>23</v>
      </c>
      <c r="E39" s="16" t="s">
        <v>24</v>
      </c>
      <c r="F39" s="16" t="s">
        <v>25</v>
      </c>
      <c r="G39" s="16" t="s">
        <v>26</v>
      </c>
      <c r="H39" s="16" t="s">
        <v>27</v>
      </c>
      <c r="I39" s="16" t="s">
        <v>28</v>
      </c>
      <c r="J39" s="16" t="s">
        <v>29</v>
      </c>
      <c r="K39" s="16" t="s">
        <v>30</v>
      </c>
      <c r="L39" s="16" t="s">
        <v>31</v>
      </c>
      <c r="M39" s="16" t="s">
        <v>32</v>
      </c>
      <c r="N39" s="16" t="s">
        <v>33</v>
      </c>
      <c r="O39" s="16" t="s">
        <v>34</v>
      </c>
      <c r="P39" s="16" t="s">
        <v>35</v>
      </c>
      <c r="Q39" s="16" t="s">
        <v>36</v>
      </c>
      <c r="R39" s="16" t="s">
        <v>37</v>
      </c>
      <c r="S39" s="16" t="s">
        <v>38</v>
      </c>
      <c r="T39" s="16" t="s">
        <v>39</v>
      </c>
      <c r="U39" s="16" t="s">
        <v>40</v>
      </c>
      <c r="V39" s="16" t="s">
        <v>41</v>
      </c>
    </row>
    <row r="40" spans="1:22" ht="14.25" x14ac:dyDescent="0.2">
      <c r="A40" s="2">
        <v>22</v>
      </c>
      <c r="B40" s="2" t="s">
        <v>42</v>
      </c>
      <c r="C40" s="19">
        <f>ROUND(C34*1.05,2)</f>
        <v>58165.61</v>
      </c>
      <c r="D40" s="18">
        <f>ROUND(C40*102.5%,2)</f>
        <v>59619.75</v>
      </c>
      <c r="E40" s="18">
        <f t="shared" ref="E40" si="30">ROUND(D40*102.5%,2)</f>
        <v>61110.239999999998</v>
      </c>
      <c r="F40" s="18">
        <f>ROUND(E40*102.5%,2)</f>
        <v>62638</v>
      </c>
      <c r="G40" s="18">
        <f t="shared" ref="G40:V40" si="31">ROUND(F40*102.5%,2)</f>
        <v>64203.95</v>
      </c>
      <c r="H40" s="18">
        <f t="shared" si="31"/>
        <v>65809.05</v>
      </c>
      <c r="I40" s="18">
        <f t="shared" si="31"/>
        <v>67454.28</v>
      </c>
      <c r="J40" s="18">
        <f t="shared" si="31"/>
        <v>69140.639999999999</v>
      </c>
      <c r="K40" s="18">
        <f t="shared" si="31"/>
        <v>70869.16</v>
      </c>
      <c r="L40" s="18">
        <f t="shared" si="31"/>
        <v>72640.89</v>
      </c>
      <c r="M40" s="18">
        <f t="shared" si="31"/>
        <v>74456.91</v>
      </c>
      <c r="N40" s="18">
        <f t="shared" si="31"/>
        <v>76318.33</v>
      </c>
      <c r="O40" s="18">
        <f t="shared" si="31"/>
        <v>78226.289999999994</v>
      </c>
      <c r="P40" s="18">
        <f t="shared" si="31"/>
        <v>80181.95</v>
      </c>
      <c r="Q40" s="18">
        <f t="shared" si="31"/>
        <v>82186.5</v>
      </c>
      <c r="R40" s="18">
        <f t="shared" si="31"/>
        <v>84241.16</v>
      </c>
      <c r="S40" s="18">
        <f t="shared" si="31"/>
        <v>86347.19</v>
      </c>
      <c r="T40" s="18">
        <f t="shared" si="31"/>
        <v>88505.87</v>
      </c>
      <c r="U40" s="18">
        <f t="shared" si="31"/>
        <v>90718.52</v>
      </c>
      <c r="V40" s="18">
        <f t="shared" si="31"/>
        <v>92986.48</v>
      </c>
    </row>
    <row r="41" spans="1:22" ht="14.25" x14ac:dyDescent="0.2">
      <c r="A41" s="2">
        <v>22</v>
      </c>
      <c r="B41" s="2" t="s">
        <v>43</v>
      </c>
      <c r="C41" s="24">
        <f>ROUND(C40/12,2)</f>
        <v>4847.13</v>
      </c>
      <c r="D41" s="19">
        <f>ROUND(D40/12,2)</f>
        <v>4968.3100000000004</v>
      </c>
      <c r="E41" s="19">
        <f t="shared" ref="E41:V41" si="32">ROUND(E40/12,2)</f>
        <v>5092.5200000000004</v>
      </c>
      <c r="F41" s="19">
        <f t="shared" si="32"/>
        <v>5219.83</v>
      </c>
      <c r="G41" s="19">
        <f t="shared" si="32"/>
        <v>5350.33</v>
      </c>
      <c r="H41" s="19">
        <f t="shared" si="32"/>
        <v>5484.09</v>
      </c>
      <c r="I41" s="19">
        <f t="shared" si="32"/>
        <v>5621.19</v>
      </c>
      <c r="J41" s="19">
        <f t="shared" si="32"/>
        <v>5761.72</v>
      </c>
      <c r="K41" s="19">
        <f t="shared" si="32"/>
        <v>5905.76</v>
      </c>
      <c r="L41" s="19">
        <f t="shared" si="32"/>
        <v>6053.41</v>
      </c>
      <c r="M41" s="19">
        <f t="shared" si="32"/>
        <v>6204.74</v>
      </c>
      <c r="N41" s="19">
        <f t="shared" si="32"/>
        <v>6359.86</v>
      </c>
      <c r="O41" s="19">
        <f t="shared" si="32"/>
        <v>6518.86</v>
      </c>
      <c r="P41" s="19">
        <f t="shared" si="32"/>
        <v>6681.83</v>
      </c>
      <c r="Q41" s="19">
        <f t="shared" si="32"/>
        <v>6848.88</v>
      </c>
      <c r="R41" s="19">
        <f t="shared" si="32"/>
        <v>7020.1</v>
      </c>
      <c r="S41" s="19">
        <f t="shared" si="32"/>
        <v>7195.6</v>
      </c>
      <c r="T41" s="19">
        <f t="shared" si="32"/>
        <v>7375.49</v>
      </c>
      <c r="U41" s="19">
        <f t="shared" si="32"/>
        <v>7559.88</v>
      </c>
      <c r="V41" s="19">
        <f t="shared" si="32"/>
        <v>7748.87</v>
      </c>
    </row>
    <row r="42" spans="1:22" ht="14.25" x14ac:dyDescent="0.2">
      <c r="A42" s="2">
        <v>22</v>
      </c>
      <c r="B42" s="2" t="s">
        <v>44</v>
      </c>
      <c r="C42" s="24">
        <f>ROUND(C40/24,2)</f>
        <v>2423.5700000000002</v>
      </c>
      <c r="D42" s="20">
        <f>ROUND(D40/24,2)</f>
        <v>2484.16</v>
      </c>
      <c r="E42" s="20">
        <f t="shared" ref="E42:V42" si="33">ROUND(E40/24,2)</f>
        <v>2546.2600000000002</v>
      </c>
      <c r="F42" s="20">
        <f t="shared" si="33"/>
        <v>2609.92</v>
      </c>
      <c r="G42" s="20">
        <f t="shared" si="33"/>
        <v>2675.16</v>
      </c>
      <c r="H42" s="20">
        <f t="shared" si="33"/>
        <v>2742.04</v>
      </c>
      <c r="I42" s="20">
        <f t="shared" si="33"/>
        <v>2810.6</v>
      </c>
      <c r="J42" s="20">
        <f t="shared" si="33"/>
        <v>2880.86</v>
      </c>
      <c r="K42" s="20">
        <f t="shared" si="33"/>
        <v>2952.88</v>
      </c>
      <c r="L42" s="20">
        <f t="shared" si="33"/>
        <v>3026.7</v>
      </c>
      <c r="M42" s="20">
        <f t="shared" si="33"/>
        <v>3102.37</v>
      </c>
      <c r="N42" s="20">
        <f t="shared" si="33"/>
        <v>3179.93</v>
      </c>
      <c r="O42" s="20">
        <f t="shared" si="33"/>
        <v>3259.43</v>
      </c>
      <c r="P42" s="20">
        <f t="shared" si="33"/>
        <v>3340.91</v>
      </c>
      <c r="Q42" s="20">
        <f t="shared" si="33"/>
        <v>3424.44</v>
      </c>
      <c r="R42" s="20">
        <f t="shared" si="33"/>
        <v>3510.05</v>
      </c>
      <c r="S42" s="20">
        <f t="shared" si="33"/>
        <v>3597.8</v>
      </c>
      <c r="T42" s="20">
        <f t="shared" si="33"/>
        <v>3687.74</v>
      </c>
      <c r="U42" s="20">
        <f t="shared" si="33"/>
        <v>3779.94</v>
      </c>
      <c r="V42" s="20">
        <f t="shared" si="33"/>
        <v>3874.44</v>
      </c>
    </row>
    <row r="43" spans="1:22" ht="14.25" x14ac:dyDescent="0.2">
      <c r="A43" s="2">
        <v>22</v>
      </c>
      <c r="B43" s="2" t="s">
        <v>45</v>
      </c>
      <c r="C43" s="20">
        <f>ROUND(C40/2190,2)</f>
        <v>26.56</v>
      </c>
      <c r="D43" s="20">
        <f>ROUND(D40/2190,2)</f>
        <v>27.22</v>
      </c>
      <c r="E43" s="20">
        <f t="shared" ref="E43:V43" si="34">ROUND(E40/2190,2)</f>
        <v>27.9</v>
      </c>
      <c r="F43" s="20">
        <f t="shared" si="34"/>
        <v>28.6</v>
      </c>
      <c r="G43" s="20">
        <f t="shared" si="34"/>
        <v>29.32</v>
      </c>
      <c r="H43" s="20">
        <f t="shared" si="34"/>
        <v>30.05</v>
      </c>
      <c r="I43" s="20">
        <f t="shared" si="34"/>
        <v>30.8</v>
      </c>
      <c r="J43" s="20">
        <f t="shared" si="34"/>
        <v>31.57</v>
      </c>
      <c r="K43" s="20">
        <f t="shared" si="34"/>
        <v>32.36</v>
      </c>
      <c r="L43" s="20">
        <f t="shared" si="34"/>
        <v>33.17</v>
      </c>
      <c r="M43" s="20">
        <f t="shared" si="34"/>
        <v>34</v>
      </c>
      <c r="N43" s="20">
        <f t="shared" si="34"/>
        <v>34.85</v>
      </c>
      <c r="O43" s="20">
        <f t="shared" si="34"/>
        <v>35.72</v>
      </c>
      <c r="P43" s="20">
        <f t="shared" si="34"/>
        <v>36.61</v>
      </c>
      <c r="Q43" s="20">
        <f t="shared" si="34"/>
        <v>37.53</v>
      </c>
      <c r="R43" s="20">
        <f t="shared" si="34"/>
        <v>38.47</v>
      </c>
      <c r="S43" s="20">
        <f t="shared" si="34"/>
        <v>39.43</v>
      </c>
      <c r="T43" s="20">
        <f t="shared" si="34"/>
        <v>40.409999999999997</v>
      </c>
      <c r="U43" s="20">
        <f t="shared" si="34"/>
        <v>41.42</v>
      </c>
      <c r="V43" s="20">
        <f t="shared" si="34"/>
        <v>42.46</v>
      </c>
    </row>
    <row r="45" spans="1:22" ht="14.25" x14ac:dyDescent="0.2">
      <c r="A45" s="2" t="s">
        <v>20</v>
      </c>
      <c r="B45" s="2" t="s">
        <v>21</v>
      </c>
      <c r="C45" s="16" t="s">
        <v>22</v>
      </c>
      <c r="D45" s="16" t="s">
        <v>23</v>
      </c>
      <c r="E45" s="16" t="s">
        <v>24</v>
      </c>
      <c r="F45" s="16" t="s">
        <v>25</v>
      </c>
      <c r="G45" s="16" t="s">
        <v>26</v>
      </c>
      <c r="H45" s="16" t="s">
        <v>27</v>
      </c>
      <c r="I45" s="16" t="s">
        <v>28</v>
      </c>
      <c r="J45" s="16" t="s">
        <v>29</v>
      </c>
      <c r="K45" s="16" t="s">
        <v>30</v>
      </c>
      <c r="L45" s="16" t="s">
        <v>31</v>
      </c>
      <c r="M45" s="16" t="s">
        <v>32</v>
      </c>
      <c r="N45" s="16" t="s">
        <v>33</v>
      </c>
      <c r="O45" s="16" t="s">
        <v>34</v>
      </c>
      <c r="P45" s="16" t="s">
        <v>35</v>
      </c>
      <c r="Q45" s="16" t="s">
        <v>36</v>
      </c>
      <c r="R45" s="16" t="s">
        <v>37</v>
      </c>
      <c r="S45" s="16" t="s">
        <v>38</v>
      </c>
      <c r="T45" s="16" t="s">
        <v>39</v>
      </c>
      <c r="U45" s="16" t="s">
        <v>40</v>
      </c>
      <c r="V45" s="16" t="s">
        <v>41</v>
      </c>
    </row>
    <row r="46" spans="1:22" ht="14.25" x14ac:dyDescent="0.2">
      <c r="A46" s="2">
        <v>23</v>
      </c>
      <c r="B46" s="2" t="s">
        <v>42</v>
      </c>
      <c r="C46" s="19">
        <f>ROUND(C40*1.05,2)</f>
        <v>61073.89</v>
      </c>
      <c r="D46" s="18">
        <f>ROUND(C46*102.5%,2)</f>
        <v>62600.74</v>
      </c>
      <c r="E46" s="18">
        <f t="shared" ref="E46" si="35">ROUND(D46*102.5%,2)</f>
        <v>64165.760000000002</v>
      </c>
      <c r="F46" s="18">
        <f>ROUND(E46*102.5%,2)</f>
        <v>65769.899999999994</v>
      </c>
      <c r="G46" s="18">
        <f t="shared" ref="G46:V46" si="36">ROUND(F46*102.5%,2)</f>
        <v>67414.149999999994</v>
      </c>
      <c r="H46" s="18">
        <f t="shared" si="36"/>
        <v>69099.5</v>
      </c>
      <c r="I46" s="18">
        <f t="shared" si="36"/>
        <v>70826.990000000005</v>
      </c>
      <c r="J46" s="18">
        <f t="shared" si="36"/>
        <v>72597.66</v>
      </c>
      <c r="K46" s="18">
        <f t="shared" si="36"/>
        <v>74412.600000000006</v>
      </c>
      <c r="L46" s="18">
        <f t="shared" si="36"/>
        <v>76272.92</v>
      </c>
      <c r="M46" s="18">
        <f t="shared" si="36"/>
        <v>78179.740000000005</v>
      </c>
      <c r="N46" s="18">
        <f t="shared" si="36"/>
        <v>80134.23</v>
      </c>
      <c r="O46" s="18">
        <f t="shared" si="36"/>
        <v>82137.59</v>
      </c>
      <c r="P46" s="18">
        <f t="shared" si="36"/>
        <v>84191.03</v>
      </c>
      <c r="Q46" s="18">
        <f t="shared" si="36"/>
        <v>86295.81</v>
      </c>
      <c r="R46" s="18">
        <f t="shared" si="36"/>
        <v>88453.21</v>
      </c>
      <c r="S46" s="18">
        <f t="shared" si="36"/>
        <v>90664.54</v>
      </c>
      <c r="T46" s="18">
        <f t="shared" si="36"/>
        <v>92931.15</v>
      </c>
      <c r="U46" s="18">
        <f t="shared" si="36"/>
        <v>95254.43</v>
      </c>
      <c r="V46" s="18">
        <f t="shared" si="36"/>
        <v>97635.79</v>
      </c>
    </row>
    <row r="47" spans="1:22" ht="14.25" x14ac:dyDescent="0.2">
      <c r="A47" s="2">
        <v>23</v>
      </c>
      <c r="B47" s="2" t="s">
        <v>43</v>
      </c>
      <c r="C47" s="24">
        <f>ROUND(C46/12,2)</f>
        <v>5089.49</v>
      </c>
      <c r="D47" s="19">
        <f>ROUND(D46/12,2)</f>
        <v>5216.7299999999996</v>
      </c>
      <c r="E47" s="19">
        <f t="shared" ref="E47:V47" si="37">ROUND(E46/12,2)</f>
        <v>5347.15</v>
      </c>
      <c r="F47" s="19">
        <f t="shared" si="37"/>
        <v>5480.83</v>
      </c>
      <c r="G47" s="19">
        <f t="shared" si="37"/>
        <v>5617.85</v>
      </c>
      <c r="H47" s="19">
        <f t="shared" si="37"/>
        <v>5758.29</v>
      </c>
      <c r="I47" s="19">
        <f t="shared" si="37"/>
        <v>5902.25</v>
      </c>
      <c r="J47" s="19">
        <f t="shared" si="37"/>
        <v>6049.81</v>
      </c>
      <c r="K47" s="19">
        <f t="shared" si="37"/>
        <v>6201.05</v>
      </c>
      <c r="L47" s="19">
        <f t="shared" si="37"/>
        <v>6356.08</v>
      </c>
      <c r="M47" s="19">
        <f t="shared" si="37"/>
        <v>6514.98</v>
      </c>
      <c r="N47" s="19">
        <f t="shared" si="37"/>
        <v>6677.85</v>
      </c>
      <c r="O47" s="19">
        <f t="shared" si="37"/>
        <v>6844.8</v>
      </c>
      <c r="P47" s="19">
        <f t="shared" si="37"/>
        <v>7015.92</v>
      </c>
      <c r="Q47" s="19">
        <f t="shared" si="37"/>
        <v>7191.32</v>
      </c>
      <c r="R47" s="19">
        <f t="shared" si="37"/>
        <v>7371.1</v>
      </c>
      <c r="S47" s="19">
        <f t="shared" si="37"/>
        <v>7555.38</v>
      </c>
      <c r="T47" s="19">
        <f t="shared" si="37"/>
        <v>7744.26</v>
      </c>
      <c r="U47" s="19">
        <f t="shared" si="37"/>
        <v>7937.87</v>
      </c>
      <c r="V47" s="19">
        <f t="shared" si="37"/>
        <v>8136.32</v>
      </c>
    </row>
    <row r="48" spans="1:22" ht="14.25" x14ac:dyDescent="0.2">
      <c r="A48" s="2">
        <v>23</v>
      </c>
      <c r="B48" s="2" t="s">
        <v>44</v>
      </c>
      <c r="C48" s="24">
        <f>ROUND(C46/24,2)</f>
        <v>2544.75</v>
      </c>
      <c r="D48" s="20">
        <f>ROUND(D46/24,2)</f>
        <v>2608.36</v>
      </c>
      <c r="E48" s="20">
        <f t="shared" ref="E48:V48" si="38">ROUND(E46/24,2)</f>
        <v>2673.57</v>
      </c>
      <c r="F48" s="20">
        <f t="shared" si="38"/>
        <v>2740.41</v>
      </c>
      <c r="G48" s="20">
        <f t="shared" si="38"/>
        <v>2808.92</v>
      </c>
      <c r="H48" s="20">
        <f t="shared" si="38"/>
        <v>2879.15</v>
      </c>
      <c r="I48" s="20">
        <f t="shared" si="38"/>
        <v>2951.12</v>
      </c>
      <c r="J48" s="20">
        <f t="shared" si="38"/>
        <v>3024.9</v>
      </c>
      <c r="K48" s="20">
        <f t="shared" si="38"/>
        <v>3100.53</v>
      </c>
      <c r="L48" s="20">
        <f t="shared" si="38"/>
        <v>3178.04</v>
      </c>
      <c r="M48" s="20">
        <f t="shared" si="38"/>
        <v>3257.49</v>
      </c>
      <c r="N48" s="20">
        <f t="shared" si="38"/>
        <v>3338.93</v>
      </c>
      <c r="O48" s="20">
        <f t="shared" si="38"/>
        <v>3422.4</v>
      </c>
      <c r="P48" s="20">
        <f t="shared" si="38"/>
        <v>3507.96</v>
      </c>
      <c r="Q48" s="20">
        <f t="shared" si="38"/>
        <v>3595.66</v>
      </c>
      <c r="R48" s="20">
        <f t="shared" si="38"/>
        <v>3685.55</v>
      </c>
      <c r="S48" s="20">
        <f t="shared" si="38"/>
        <v>3777.69</v>
      </c>
      <c r="T48" s="20">
        <f t="shared" si="38"/>
        <v>3872.13</v>
      </c>
      <c r="U48" s="20">
        <f t="shared" si="38"/>
        <v>3968.93</v>
      </c>
      <c r="V48" s="20">
        <f t="shared" si="38"/>
        <v>4068.16</v>
      </c>
    </row>
    <row r="49" spans="1:22" ht="14.25" x14ac:dyDescent="0.2">
      <c r="A49" s="2">
        <v>23</v>
      </c>
      <c r="B49" s="2" t="s">
        <v>45</v>
      </c>
      <c r="C49" s="20">
        <f>ROUND(C46/2190,2)</f>
        <v>27.89</v>
      </c>
      <c r="D49" s="20">
        <f>ROUND(D46/2190,2)</f>
        <v>28.58</v>
      </c>
      <c r="E49" s="20">
        <f t="shared" ref="E49:V49" si="39">ROUND(E46/2190,2)</f>
        <v>29.3</v>
      </c>
      <c r="F49" s="20">
        <f t="shared" si="39"/>
        <v>30.03</v>
      </c>
      <c r="G49" s="20">
        <f t="shared" si="39"/>
        <v>30.78</v>
      </c>
      <c r="H49" s="20">
        <f t="shared" si="39"/>
        <v>31.55</v>
      </c>
      <c r="I49" s="20">
        <f t="shared" si="39"/>
        <v>32.340000000000003</v>
      </c>
      <c r="J49" s="20">
        <f t="shared" si="39"/>
        <v>33.15</v>
      </c>
      <c r="K49" s="20">
        <f t="shared" si="39"/>
        <v>33.979999999999997</v>
      </c>
      <c r="L49" s="20">
        <f t="shared" si="39"/>
        <v>34.83</v>
      </c>
      <c r="M49" s="20">
        <f t="shared" si="39"/>
        <v>35.700000000000003</v>
      </c>
      <c r="N49" s="20">
        <f t="shared" si="39"/>
        <v>36.590000000000003</v>
      </c>
      <c r="O49" s="20">
        <f t="shared" si="39"/>
        <v>37.51</v>
      </c>
      <c r="P49" s="20">
        <f t="shared" si="39"/>
        <v>38.44</v>
      </c>
      <c r="Q49" s="20">
        <f t="shared" si="39"/>
        <v>39.4</v>
      </c>
      <c r="R49" s="20">
        <f t="shared" si="39"/>
        <v>40.39</v>
      </c>
      <c r="S49" s="20">
        <f t="shared" si="39"/>
        <v>41.4</v>
      </c>
      <c r="T49" s="20">
        <f t="shared" si="39"/>
        <v>42.43</v>
      </c>
      <c r="U49" s="20">
        <f t="shared" si="39"/>
        <v>43.5</v>
      </c>
      <c r="V49" s="20">
        <f t="shared" si="39"/>
        <v>44.58</v>
      </c>
    </row>
    <row r="51" spans="1:22" ht="14.25" x14ac:dyDescent="0.2">
      <c r="A51" s="2" t="s">
        <v>20</v>
      </c>
      <c r="B51" s="2" t="s">
        <v>21</v>
      </c>
      <c r="C51" s="16" t="s">
        <v>22</v>
      </c>
      <c r="D51" s="16" t="s">
        <v>23</v>
      </c>
      <c r="E51" s="16" t="s">
        <v>24</v>
      </c>
      <c r="F51" s="16" t="s">
        <v>25</v>
      </c>
      <c r="G51" s="16" t="s">
        <v>26</v>
      </c>
      <c r="H51" s="16" t="s">
        <v>27</v>
      </c>
      <c r="I51" s="16" t="s">
        <v>28</v>
      </c>
      <c r="J51" s="16" t="s">
        <v>29</v>
      </c>
      <c r="K51" s="16" t="s">
        <v>30</v>
      </c>
      <c r="L51" s="16" t="s">
        <v>31</v>
      </c>
      <c r="M51" s="16" t="s">
        <v>32</v>
      </c>
      <c r="N51" s="16" t="s">
        <v>33</v>
      </c>
      <c r="O51" s="16" t="s">
        <v>34</v>
      </c>
      <c r="P51" s="16" t="s">
        <v>35</v>
      </c>
      <c r="Q51" s="16" t="s">
        <v>36</v>
      </c>
      <c r="R51" s="16" t="s">
        <v>37</v>
      </c>
      <c r="S51" s="16" t="s">
        <v>38</v>
      </c>
      <c r="T51" s="16" t="s">
        <v>39</v>
      </c>
      <c r="U51" s="16" t="s">
        <v>40</v>
      </c>
      <c r="V51" s="16" t="s">
        <v>41</v>
      </c>
    </row>
    <row r="52" spans="1:22" ht="14.25" x14ac:dyDescent="0.2">
      <c r="A52" s="2">
        <v>24</v>
      </c>
      <c r="B52" s="2" t="s">
        <v>42</v>
      </c>
      <c r="C52" s="19">
        <f>ROUND(C46*1.05,2)</f>
        <v>64127.58</v>
      </c>
      <c r="D52" s="18">
        <f>ROUND(C52*102.5%,2)</f>
        <v>65730.77</v>
      </c>
      <c r="E52" s="18">
        <f t="shared" ref="E52" si="40">ROUND(D52*102.5%,2)</f>
        <v>67374.039999999994</v>
      </c>
      <c r="F52" s="18">
        <f>ROUND(E52*102.5%,2)</f>
        <v>69058.39</v>
      </c>
      <c r="G52" s="18">
        <f t="shared" ref="G52:V52" si="41">ROUND(F52*102.5%,2)</f>
        <v>70784.850000000006</v>
      </c>
      <c r="H52" s="18">
        <f t="shared" si="41"/>
        <v>72554.47</v>
      </c>
      <c r="I52" s="18">
        <f t="shared" si="41"/>
        <v>74368.33</v>
      </c>
      <c r="J52" s="18">
        <f t="shared" si="41"/>
        <v>76227.539999999994</v>
      </c>
      <c r="K52" s="18">
        <f t="shared" si="41"/>
        <v>78133.23</v>
      </c>
      <c r="L52" s="18">
        <f t="shared" si="41"/>
        <v>80086.559999999998</v>
      </c>
      <c r="M52" s="18">
        <f t="shared" si="41"/>
        <v>82088.72</v>
      </c>
      <c r="N52" s="18">
        <f t="shared" si="41"/>
        <v>84140.94</v>
      </c>
      <c r="O52" s="18">
        <f t="shared" si="41"/>
        <v>86244.46</v>
      </c>
      <c r="P52" s="18">
        <f t="shared" si="41"/>
        <v>88400.57</v>
      </c>
      <c r="Q52" s="18">
        <f t="shared" si="41"/>
        <v>90610.58</v>
      </c>
      <c r="R52" s="18">
        <f t="shared" si="41"/>
        <v>92875.839999999997</v>
      </c>
      <c r="S52" s="18">
        <f t="shared" si="41"/>
        <v>95197.74</v>
      </c>
      <c r="T52" s="18">
        <f t="shared" si="41"/>
        <v>97577.68</v>
      </c>
      <c r="U52" s="18">
        <f t="shared" si="41"/>
        <v>100017.12</v>
      </c>
      <c r="V52" s="18">
        <f t="shared" si="41"/>
        <v>102517.55</v>
      </c>
    </row>
    <row r="53" spans="1:22" ht="14.25" x14ac:dyDescent="0.2">
      <c r="A53" s="2">
        <v>24</v>
      </c>
      <c r="B53" s="2" t="s">
        <v>43</v>
      </c>
      <c r="C53" s="24">
        <f>ROUND(C52/12,2)</f>
        <v>5343.97</v>
      </c>
      <c r="D53" s="19">
        <f>ROUND(D52/12,2)</f>
        <v>5477.56</v>
      </c>
      <c r="E53" s="19">
        <f t="shared" ref="E53:V53" si="42">ROUND(E52/12,2)</f>
        <v>5614.5</v>
      </c>
      <c r="F53" s="19">
        <f t="shared" si="42"/>
        <v>5754.87</v>
      </c>
      <c r="G53" s="19">
        <f t="shared" si="42"/>
        <v>5898.74</v>
      </c>
      <c r="H53" s="19">
        <f t="shared" si="42"/>
        <v>6046.21</v>
      </c>
      <c r="I53" s="19">
        <f t="shared" si="42"/>
        <v>6197.36</v>
      </c>
      <c r="J53" s="19">
        <f t="shared" si="42"/>
        <v>6352.3</v>
      </c>
      <c r="K53" s="19">
        <f t="shared" si="42"/>
        <v>6511.1</v>
      </c>
      <c r="L53" s="19">
        <f t="shared" si="42"/>
        <v>6673.88</v>
      </c>
      <c r="M53" s="19">
        <f t="shared" si="42"/>
        <v>6840.73</v>
      </c>
      <c r="N53" s="19">
        <f t="shared" si="42"/>
        <v>7011.75</v>
      </c>
      <c r="O53" s="19">
        <f t="shared" si="42"/>
        <v>7187.04</v>
      </c>
      <c r="P53" s="19">
        <f t="shared" si="42"/>
        <v>7366.71</v>
      </c>
      <c r="Q53" s="19">
        <f t="shared" si="42"/>
        <v>7550.88</v>
      </c>
      <c r="R53" s="19">
        <f t="shared" si="42"/>
        <v>7739.65</v>
      </c>
      <c r="S53" s="19">
        <f t="shared" si="42"/>
        <v>7933.15</v>
      </c>
      <c r="T53" s="19">
        <f t="shared" si="42"/>
        <v>8131.47</v>
      </c>
      <c r="U53" s="19">
        <f t="shared" si="42"/>
        <v>8334.76</v>
      </c>
      <c r="V53" s="19">
        <f t="shared" si="42"/>
        <v>8543.1299999999992</v>
      </c>
    </row>
    <row r="54" spans="1:22" ht="14.25" x14ac:dyDescent="0.2">
      <c r="A54" s="2">
        <v>24</v>
      </c>
      <c r="B54" s="2" t="s">
        <v>44</v>
      </c>
      <c r="C54" s="24">
        <f>ROUND(C52/24,2)</f>
        <v>2671.98</v>
      </c>
      <c r="D54" s="20">
        <f>ROUND(D52/24,2)</f>
        <v>2738.78</v>
      </c>
      <c r="E54" s="20">
        <f t="shared" ref="E54:V54" si="43">ROUND(E52/24,2)</f>
        <v>2807.25</v>
      </c>
      <c r="F54" s="20">
        <f t="shared" si="43"/>
        <v>2877.43</v>
      </c>
      <c r="G54" s="20">
        <f t="shared" si="43"/>
        <v>2949.37</v>
      </c>
      <c r="H54" s="20">
        <f t="shared" si="43"/>
        <v>3023.1</v>
      </c>
      <c r="I54" s="20">
        <f t="shared" si="43"/>
        <v>3098.68</v>
      </c>
      <c r="J54" s="20">
        <f t="shared" si="43"/>
        <v>3176.15</v>
      </c>
      <c r="K54" s="20">
        <f t="shared" si="43"/>
        <v>3255.55</v>
      </c>
      <c r="L54" s="20">
        <f t="shared" si="43"/>
        <v>3336.94</v>
      </c>
      <c r="M54" s="20">
        <f t="shared" si="43"/>
        <v>3420.36</v>
      </c>
      <c r="N54" s="20">
        <f t="shared" si="43"/>
        <v>3505.87</v>
      </c>
      <c r="O54" s="20">
        <f t="shared" si="43"/>
        <v>3593.52</v>
      </c>
      <c r="P54" s="20">
        <f t="shared" si="43"/>
        <v>3683.36</v>
      </c>
      <c r="Q54" s="20">
        <f t="shared" si="43"/>
        <v>3775.44</v>
      </c>
      <c r="R54" s="20">
        <f t="shared" si="43"/>
        <v>3869.83</v>
      </c>
      <c r="S54" s="20">
        <f t="shared" si="43"/>
        <v>3966.57</v>
      </c>
      <c r="T54" s="20">
        <f t="shared" si="43"/>
        <v>4065.74</v>
      </c>
      <c r="U54" s="20">
        <f t="shared" si="43"/>
        <v>4167.38</v>
      </c>
      <c r="V54" s="20">
        <f t="shared" si="43"/>
        <v>4271.5600000000004</v>
      </c>
    </row>
    <row r="55" spans="1:22" ht="14.25" x14ac:dyDescent="0.2">
      <c r="A55" s="2">
        <v>24</v>
      </c>
      <c r="B55" s="2" t="s">
        <v>45</v>
      </c>
      <c r="C55" s="20">
        <f>ROUND(C52/2190,2)</f>
        <v>29.28</v>
      </c>
      <c r="D55" s="20">
        <f>ROUND(D52/2190,2)</f>
        <v>30.01</v>
      </c>
      <c r="E55" s="20">
        <f t="shared" ref="E55:V55" si="44">ROUND(E52/2190,2)</f>
        <v>30.76</v>
      </c>
      <c r="F55" s="20">
        <f t="shared" si="44"/>
        <v>31.53</v>
      </c>
      <c r="G55" s="20">
        <f t="shared" si="44"/>
        <v>32.32</v>
      </c>
      <c r="H55" s="20">
        <f t="shared" si="44"/>
        <v>33.130000000000003</v>
      </c>
      <c r="I55" s="20">
        <f t="shared" si="44"/>
        <v>33.96</v>
      </c>
      <c r="J55" s="20">
        <f t="shared" si="44"/>
        <v>34.81</v>
      </c>
      <c r="K55" s="20">
        <f t="shared" si="44"/>
        <v>35.68</v>
      </c>
      <c r="L55" s="20">
        <f t="shared" si="44"/>
        <v>36.57</v>
      </c>
      <c r="M55" s="20">
        <f t="shared" si="44"/>
        <v>37.479999999999997</v>
      </c>
      <c r="N55" s="20">
        <f t="shared" si="44"/>
        <v>38.42</v>
      </c>
      <c r="O55" s="20">
        <f t="shared" si="44"/>
        <v>39.380000000000003</v>
      </c>
      <c r="P55" s="20">
        <f t="shared" si="44"/>
        <v>40.369999999999997</v>
      </c>
      <c r="Q55" s="20">
        <f t="shared" si="44"/>
        <v>41.37</v>
      </c>
      <c r="R55" s="20">
        <f t="shared" si="44"/>
        <v>42.41</v>
      </c>
      <c r="S55" s="20">
        <f t="shared" si="44"/>
        <v>43.47</v>
      </c>
      <c r="T55" s="20">
        <f t="shared" si="44"/>
        <v>44.56</v>
      </c>
      <c r="U55" s="20">
        <f t="shared" si="44"/>
        <v>45.67</v>
      </c>
      <c r="V55" s="20">
        <f t="shared" si="44"/>
        <v>46.81</v>
      </c>
    </row>
    <row r="57" spans="1:22" ht="14.25" x14ac:dyDescent="0.2">
      <c r="A57" s="2" t="s">
        <v>20</v>
      </c>
      <c r="B57" s="2" t="s">
        <v>21</v>
      </c>
      <c r="C57" s="16" t="s">
        <v>22</v>
      </c>
      <c r="D57" s="16" t="s">
        <v>23</v>
      </c>
      <c r="E57" s="16" t="s">
        <v>24</v>
      </c>
      <c r="F57" s="16" t="s">
        <v>25</v>
      </c>
      <c r="G57" s="16" t="s">
        <v>26</v>
      </c>
      <c r="H57" s="16" t="s">
        <v>27</v>
      </c>
      <c r="I57" s="16" t="s">
        <v>28</v>
      </c>
      <c r="J57" s="16" t="s">
        <v>29</v>
      </c>
      <c r="K57" s="16" t="s">
        <v>30</v>
      </c>
      <c r="L57" s="16" t="s">
        <v>31</v>
      </c>
      <c r="M57" s="16" t="s">
        <v>32</v>
      </c>
      <c r="N57" s="16" t="s">
        <v>33</v>
      </c>
      <c r="O57" s="16" t="s">
        <v>34</v>
      </c>
      <c r="P57" s="16" t="s">
        <v>35</v>
      </c>
      <c r="Q57" s="16" t="s">
        <v>36</v>
      </c>
      <c r="R57" s="16" t="s">
        <v>37</v>
      </c>
      <c r="S57" s="16" t="s">
        <v>38</v>
      </c>
      <c r="T57" s="16" t="s">
        <v>39</v>
      </c>
      <c r="U57" s="16" t="s">
        <v>40</v>
      </c>
      <c r="V57" s="16" t="s">
        <v>41</v>
      </c>
    </row>
    <row r="58" spans="1:22" ht="14.25" x14ac:dyDescent="0.2">
      <c r="A58" s="2">
        <v>25</v>
      </c>
      <c r="B58" s="2" t="s">
        <v>42</v>
      </c>
      <c r="C58" s="19">
        <f>ROUND(C52*1.05,2)</f>
        <v>67333.960000000006</v>
      </c>
      <c r="D58" s="18">
        <f>ROUND(C58*102.5%,2)</f>
        <v>69017.31</v>
      </c>
      <c r="E58" s="18">
        <f>ROUND(D58*102.5%,2)</f>
        <v>70742.740000000005</v>
      </c>
      <c r="F58" s="18">
        <f>ROUND(E58*102.5%,2)</f>
        <v>72511.31</v>
      </c>
      <c r="G58" s="18">
        <f t="shared" ref="G58:V58" si="45">ROUND(F58*102.5%,2)</f>
        <v>74324.09</v>
      </c>
      <c r="H58" s="18">
        <f t="shared" si="45"/>
        <v>76182.19</v>
      </c>
      <c r="I58" s="18">
        <f t="shared" si="45"/>
        <v>78086.740000000005</v>
      </c>
      <c r="J58" s="18">
        <f t="shared" si="45"/>
        <v>80038.91</v>
      </c>
      <c r="K58" s="18">
        <f t="shared" si="45"/>
        <v>82039.88</v>
      </c>
      <c r="L58" s="18">
        <f t="shared" si="45"/>
        <v>84090.880000000005</v>
      </c>
      <c r="M58" s="18">
        <f t="shared" si="45"/>
        <v>86193.15</v>
      </c>
      <c r="N58" s="18">
        <f t="shared" si="45"/>
        <v>88347.98</v>
      </c>
      <c r="O58" s="18">
        <f t="shared" si="45"/>
        <v>90556.68</v>
      </c>
      <c r="P58" s="18">
        <f t="shared" si="45"/>
        <v>92820.6</v>
      </c>
      <c r="Q58" s="18">
        <f t="shared" si="45"/>
        <v>95141.119999999995</v>
      </c>
      <c r="R58" s="18">
        <f t="shared" si="45"/>
        <v>97519.65</v>
      </c>
      <c r="S58" s="18">
        <f t="shared" si="45"/>
        <v>99957.64</v>
      </c>
      <c r="T58" s="18">
        <f t="shared" si="45"/>
        <v>102456.58</v>
      </c>
      <c r="U58" s="18">
        <f t="shared" si="45"/>
        <v>105017.99</v>
      </c>
      <c r="V58" s="18">
        <f t="shared" si="45"/>
        <v>107643.44</v>
      </c>
    </row>
    <row r="59" spans="1:22" ht="14.25" x14ac:dyDescent="0.2">
      <c r="A59" s="2">
        <v>25</v>
      </c>
      <c r="B59" s="2" t="s">
        <v>43</v>
      </c>
      <c r="C59" s="24">
        <f>ROUND(C58/12,2)</f>
        <v>5611.16</v>
      </c>
      <c r="D59" s="19">
        <f>ROUND(D58/12,2)</f>
        <v>5751.44</v>
      </c>
      <c r="E59" s="19">
        <f t="shared" ref="E59:V59" si="46">ROUND(E58/12,2)</f>
        <v>5895.23</v>
      </c>
      <c r="F59" s="19">
        <f t="shared" si="46"/>
        <v>6042.61</v>
      </c>
      <c r="G59" s="19">
        <f t="shared" si="46"/>
        <v>6193.67</v>
      </c>
      <c r="H59" s="19">
        <f t="shared" si="46"/>
        <v>6348.52</v>
      </c>
      <c r="I59" s="19">
        <f t="shared" si="46"/>
        <v>6507.23</v>
      </c>
      <c r="J59" s="19">
        <f t="shared" si="46"/>
        <v>6669.91</v>
      </c>
      <c r="K59" s="19">
        <f t="shared" si="46"/>
        <v>6836.66</v>
      </c>
      <c r="L59" s="19">
        <f t="shared" si="46"/>
        <v>7007.57</v>
      </c>
      <c r="M59" s="19">
        <f t="shared" si="46"/>
        <v>7182.76</v>
      </c>
      <c r="N59" s="19">
        <f t="shared" si="46"/>
        <v>7362.33</v>
      </c>
      <c r="O59" s="19">
        <f t="shared" si="46"/>
        <v>7546.39</v>
      </c>
      <c r="P59" s="19">
        <f t="shared" si="46"/>
        <v>7735.05</v>
      </c>
      <c r="Q59" s="19">
        <f t="shared" si="46"/>
        <v>7928.43</v>
      </c>
      <c r="R59" s="19">
        <f t="shared" si="46"/>
        <v>8126.64</v>
      </c>
      <c r="S59" s="19">
        <f t="shared" si="46"/>
        <v>8329.7999999999993</v>
      </c>
      <c r="T59" s="19">
        <f t="shared" si="46"/>
        <v>8538.0499999999993</v>
      </c>
      <c r="U59" s="19">
        <f t="shared" si="46"/>
        <v>8751.5</v>
      </c>
      <c r="V59" s="19">
        <f t="shared" si="46"/>
        <v>8970.2900000000009</v>
      </c>
    </row>
    <row r="60" spans="1:22" ht="14.25" x14ac:dyDescent="0.2">
      <c r="A60" s="2">
        <v>25</v>
      </c>
      <c r="B60" s="2" t="s">
        <v>44</v>
      </c>
      <c r="C60" s="24">
        <f>ROUND(C58/24,2)</f>
        <v>2805.58</v>
      </c>
      <c r="D60" s="20">
        <f>ROUND(D58/24,2)</f>
        <v>2875.72</v>
      </c>
      <c r="E60" s="20">
        <f t="shared" ref="E60:V60" si="47">ROUND(E58/24,2)</f>
        <v>2947.61</v>
      </c>
      <c r="F60" s="20">
        <f t="shared" si="47"/>
        <v>3021.3</v>
      </c>
      <c r="G60" s="20">
        <f t="shared" si="47"/>
        <v>3096.84</v>
      </c>
      <c r="H60" s="20">
        <f t="shared" si="47"/>
        <v>3174.26</v>
      </c>
      <c r="I60" s="20">
        <f t="shared" si="47"/>
        <v>3253.61</v>
      </c>
      <c r="J60" s="20">
        <f t="shared" si="47"/>
        <v>3334.95</v>
      </c>
      <c r="K60" s="20">
        <f t="shared" si="47"/>
        <v>3418.33</v>
      </c>
      <c r="L60" s="20">
        <f t="shared" si="47"/>
        <v>3503.79</v>
      </c>
      <c r="M60" s="20">
        <f t="shared" si="47"/>
        <v>3591.38</v>
      </c>
      <c r="N60" s="20">
        <f t="shared" si="47"/>
        <v>3681.17</v>
      </c>
      <c r="O60" s="20">
        <f t="shared" si="47"/>
        <v>3773.2</v>
      </c>
      <c r="P60" s="20">
        <f t="shared" si="47"/>
        <v>3867.53</v>
      </c>
      <c r="Q60" s="20">
        <f t="shared" si="47"/>
        <v>3964.21</v>
      </c>
      <c r="R60" s="20">
        <f t="shared" si="47"/>
        <v>4063.32</v>
      </c>
      <c r="S60" s="20">
        <f t="shared" si="47"/>
        <v>4164.8999999999996</v>
      </c>
      <c r="T60" s="20">
        <f t="shared" si="47"/>
        <v>4269.0200000000004</v>
      </c>
      <c r="U60" s="20">
        <f t="shared" si="47"/>
        <v>4375.75</v>
      </c>
      <c r="V60" s="20">
        <f t="shared" si="47"/>
        <v>4485.1400000000003</v>
      </c>
    </row>
    <row r="61" spans="1:22" ht="14.25" x14ac:dyDescent="0.2">
      <c r="A61" s="2">
        <v>25</v>
      </c>
      <c r="B61" s="2" t="s">
        <v>45</v>
      </c>
      <c r="C61" s="20">
        <f>ROUND(C58/2190,2)</f>
        <v>30.75</v>
      </c>
      <c r="D61" s="20">
        <f>ROUND(D58/2190,2)</f>
        <v>31.51</v>
      </c>
      <c r="E61" s="20">
        <f t="shared" ref="E61:V61" si="48">ROUND(E58/2190,2)</f>
        <v>32.299999999999997</v>
      </c>
      <c r="F61" s="20">
        <f t="shared" si="48"/>
        <v>33.11</v>
      </c>
      <c r="G61" s="20">
        <f t="shared" si="48"/>
        <v>33.94</v>
      </c>
      <c r="H61" s="20">
        <f t="shared" si="48"/>
        <v>34.79</v>
      </c>
      <c r="I61" s="20">
        <f t="shared" si="48"/>
        <v>35.659999999999997</v>
      </c>
      <c r="J61" s="20">
        <f t="shared" si="48"/>
        <v>36.549999999999997</v>
      </c>
      <c r="K61" s="20">
        <f t="shared" si="48"/>
        <v>37.46</v>
      </c>
      <c r="L61" s="20">
        <f t="shared" si="48"/>
        <v>38.4</v>
      </c>
      <c r="M61" s="20">
        <f t="shared" si="48"/>
        <v>39.36</v>
      </c>
      <c r="N61" s="20">
        <f t="shared" si="48"/>
        <v>40.340000000000003</v>
      </c>
      <c r="O61" s="20">
        <f t="shared" si="48"/>
        <v>41.35</v>
      </c>
      <c r="P61" s="20">
        <f t="shared" si="48"/>
        <v>42.38</v>
      </c>
      <c r="Q61" s="20">
        <f t="shared" si="48"/>
        <v>43.44</v>
      </c>
      <c r="R61" s="20">
        <f t="shared" si="48"/>
        <v>44.53</v>
      </c>
      <c r="S61" s="20">
        <f t="shared" si="48"/>
        <v>45.64</v>
      </c>
      <c r="T61" s="20">
        <f t="shared" si="48"/>
        <v>46.78</v>
      </c>
      <c r="U61" s="20">
        <f t="shared" si="48"/>
        <v>47.95</v>
      </c>
      <c r="V61" s="20">
        <f t="shared" si="48"/>
        <v>49.15</v>
      </c>
    </row>
    <row r="63" spans="1:22" ht="14.25" x14ac:dyDescent="0.2">
      <c r="A63" s="2" t="s">
        <v>20</v>
      </c>
      <c r="B63" s="2" t="s">
        <v>21</v>
      </c>
      <c r="C63" s="16" t="s">
        <v>22</v>
      </c>
      <c r="D63" s="16" t="s">
        <v>23</v>
      </c>
      <c r="E63" s="16" t="s">
        <v>24</v>
      </c>
      <c r="F63" s="16" t="s">
        <v>25</v>
      </c>
      <c r="G63" s="16" t="s">
        <v>26</v>
      </c>
      <c r="H63" s="16" t="s">
        <v>27</v>
      </c>
      <c r="I63" s="16" t="s">
        <v>28</v>
      </c>
      <c r="J63" s="16" t="s">
        <v>29</v>
      </c>
      <c r="K63" s="16" t="s">
        <v>30</v>
      </c>
      <c r="L63" s="16" t="s">
        <v>31</v>
      </c>
      <c r="M63" s="16" t="s">
        <v>32</v>
      </c>
      <c r="N63" s="16" t="s">
        <v>33</v>
      </c>
      <c r="O63" s="16" t="s">
        <v>34</v>
      </c>
      <c r="P63" s="16" t="s">
        <v>35</v>
      </c>
      <c r="Q63" s="16" t="s">
        <v>36</v>
      </c>
      <c r="R63" s="16" t="s">
        <v>37</v>
      </c>
      <c r="S63" s="16" t="s">
        <v>38</v>
      </c>
      <c r="T63" s="16" t="s">
        <v>39</v>
      </c>
      <c r="U63" s="16" t="s">
        <v>40</v>
      </c>
      <c r="V63" s="16" t="s">
        <v>41</v>
      </c>
    </row>
    <row r="64" spans="1:22" ht="14.25" x14ac:dyDescent="0.2">
      <c r="A64" s="2">
        <v>26</v>
      </c>
      <c r="B64" s="2" t="s">
        <v>42</v>
      </c>
      <c r="C64" s="19">
        <f>ROUND(C58*1.05,2)</f>
        <v>70700.66</v>
      </c>
      <c r="D64" s="18">
        <f>ROUND(C64*102.5%,2)</f>
        <v>72468.179999999993</v>
      </c>
      <c r="E64" s="18">
        <f t="shared" ref="E64" si="49">ROUND(D64*102.5%,2)</f>
        <v>74279.88</v>
      </c>
      <c r="F64" s="18">
        <f>ROUND(E64*102.5%,2)</f>
        <v>76136.88</v>
      </c>
      <c r="G64" s="18">
        <f t="shared" ref="G64:V64" si="50">ROUND(F64*102.5%,2)</f>
        <v>78040.3</v>
      </c>
      <c r="H64" s="18">
        <f t="shared" si="50"/>
        <v>79991.31</v>
      </c>
      <c r="I64" s="18">
        <f t="shared" si="50"/>
        <v>81991.09</v>
      </c>
      <c r="J64" s="18">
        <f t="shared" si="50"/>
        <v>84040.87</v>
      </c>
      <c r="K64" s="18">
        <f t="shared" si="50"/>
        <v>86141.89</v>
      </c>
      <c r="L64" s="18">
        <f t="shared" si="50"/>
        <v>88295.44</v>
      </c>
      <c r="M64" s="18">
        <f t="shared" si="50"/>
        <v>90502.83</v>
      </c>
      <c r="N64" s="18">
        <f t="shared" si="50"/>
        <v>92765.4</v>
      </c>
      <c r="O64" s="18">
        <f t="shared" si="50"/>
        <v>95084.54</v>
      </c>
      <c r="P64" s="18">
        <f t="shared" si="50"/>
        <v>97461.65</v>
      </c>
      <c r="Q64" s="18">
        <f t="shared" si="50"/>
        <v>99898.19</v>
      </c>
      <c r="R64" s="18">
        <f t="shared" si="50"/>
        <v>102395.64</v>
      </c>
      <c r="S64" s="18">
        <f t="shared" si="50"/>
        <v>104955.53</v>
      </c>
      <c r="T64" s="18">
        <f t="shared" si="50"/>
        <v>107579.42</v>
      </c>
      <c r="U64" s="18">
        <f t="shared" si="50"/>
        <v>110268.91</v>
      </c>
      <c r="V64" s="18">
        <f t="shared" si="50"/>
        <v>113025.63</v>
      </c>
    </row>
    <row r="65" spans="1:22" ht="14.25" x14ac:dyDescent="0.2">
      <c r="A65" s="2">
        <v>26</v>
      </c>
      <c r="B65" s="2" t="s">
        <v>43</v>
      </c>
      <c r="C65" s="24">
        <f>ROUND(C64/12,2)</f>
        <v>5891.72</v>
      </c>
      <c r="D65" s="19">
        <f>ROUND(D64/12,2)</f>
        <v>6039.02</v>
      </c>
      <c r="E65" s="19">
        <f t="shared" ref="E65:V65" si="51">ROUND(E64/12,2)</f>
        <v>6189.99</v>
      </c>
      <c r="F65" s="19">
        <f t="shared" si="51"/>
        <v>6344.74</v>
      </c>
      <c r="G65" s="19">
        <f t="shared" si="51"/>
        <v>6503.36</v>
      </c>
      <c r="H65" s="19">
        <f t="shared" si="51"/>
        <v>6665.94</v>
      </c>
      <c r="I65" s="19">
        <f t="shared" si="51"/>
        <v>6832.59</v>
      </c>
      <c r="J65" s="19">
        <f t="shared" si="51"/>
        <v>7003.41</v>
      </c>
      <c r="K65" s="19">
        <f t="shared" si="51"/>
        <v>7178.49</v>
      </c>
      <c r="L65" s="19">
        <f t="shared" si="51"/>
        <v>7357.95</v>
      </c>
      <c r="M65" s="19">
        <f t="shared" si="51"/>
        <v>7541.9</v>
      </c>
      <c r="N65" s="19">
        <f t="shared" si="51"/>
        <v>7730.45</v>
      </c>
      <c r="O65" s="19">
        <f t="shared" si="51"/>
        <v>7923.71</v>
      </c>
      <c r="P65" s="19">
        <f t="shared" si="51"/>
        <v>8121.8</v>
      </c>
      <c r="Q65" s="19">
        <f t="shared" si="51"/>
        <v>8324.85</v>
      </c>
      <c r="R65" s="19">
        <f t="shared" si="51"/>
        <v>8532.9699999999993</v>
      </c>
      <c r="S65" s="19">
        <f t="shared" si="51"/>
        <v>8746.2900000000009</v>
      </c>
      <c r="T65" s="19">
        <f t="shared" si="51"/>
        <v>8964.9500000000007</v>
      </c>
      <c r="U65" s="19">
        <f t="shared" si="51"/>
        <v>9189.08</v>
      </c>
      <c r="V65" s="19">
        <f t="shared" si="51"/>
        <v>9418.7999999999993</v>
      </c>
    </row>
    <row r="66" spans="1:22" ht="14.25" x14ac:dyDescent="0.2">
      <c r="A66" s="2">
        <v>26</v>
      </c>
      <c r="B66" s="2" t="s">
        <v>44</v>
      </c>
      <c r="C66" s="24">
        <f>ROUND(C64/24,2)</f>
        <v>2945.86</v>
      </c>
      <c r="D66" s="20">
        <f>ROUND(D64/24,2)</f>
        <v>3019.51</v>
      </c>
      <c r="E66" s="20">
        <f t="shared" ref="E66:V66" si="52">ROUND(E64/24,2)</f>
        <v>3095</v>
      </c>
      <c r="F66" s="20">
        <f t="shared" si="52"/>
        <v>3172.37</v>
      </c>
      <c r="G66" s="20">
        <f t="shared" si="52"/>
        <v>3251.68</v>
      </c>
      <c r="H66" s="20">
        <f t="shared" si="52"/>
        <v>3332.97</v>
      </c>
      <c r="I66" s="20">
        <f t="shared" si="52"/>
        <v>3416.3</v>
      </c>
      <c r="J66" s="20">
        <f t="shared" si="52"/>
        <v>3501.7</v>
      </c>
      <c r="K66" s="20">
        <f t="shared" si="52"/>
        <v>3589.25</v>
      </c>
      <c r="L66" s="20">
        <f t="shared" si="52"/>
        <v>3678.98</v>
      </c>
      <c r="M66" s="20">
        <f t="shared" si="52"/>
        <v>3770.95</v>
      </c>
      <c r="N66" s="20">
        <f t="shared" si="52"/>
        <v>3865.23</v>
      </c>
      <c r="O66" s="20">
        <f t="shared" si="52"/>
        <v>3961.86</v>
      </c>
      <c r="P66" s="20">
        <f t="shared" si="52"/>
        <v>4060.9</v>
      </c>
      <c r="Q66" s="20">
        <f t="shared" si="52"/>
        <v>4162.42</v>
      </c>
      <c r="R66" s="20">
        <f t="shared" si="52"/>
        <v>4266.49</v>
      </c>
      <c r="S66" s="20">
        <f t="shared" si="52"/>
        <v>4373.1499999999996</v>
      </c>
      <c r="T66" s="20">
        <f t="shared" si="52"/>
        <v>4482.4799999999996</v>
      </c>
      <c r="U66" s="20">
        <f t="shared" si="52"/>
        <v>4594.54</v>
      </c>
      <c r="V66" s="20">
        <f t="shared" si="52"/>
        <v>4709.3999999999996</v>
      </c>
    </row>
    <row r="67" spans="1:22" ht="14.25" x14ac:dyDescent="0.2">
      <c r="A67" s="2">
        <v>26</v>
      </c>
      <c r="B67" s="2" t="s">
        <v>45</v>
      </c>
      <c r="C67" s="20">
        <f>ROUND(C64/2190,2)</f>
        <v>32.28</v>
      </c>
      <c r="D67" s="20">
        <f>ROUND(D64/2190,2)</f>
        <v>33.090000000000003</v>
      </c>
      <c r="E67" s="20">
        <f t="shared" ref="E67:V67" si="53">ROUND(E64/2190,2)</f>
        <v>33.92</v>
      </c>
      <c r="F67" s="20">
        <f t="shared" si="53"/>
        <v>34.770000000000003</v>
      </c>
      <c r="G67" s="20">
        <f t="shared" si="53"/>
        <v>35.630000000000003</v>
      </c>
      <c r="H67" s="20">
        <f t="shared" si="53"/>
        <v>36.53</v>
      </c>
      <c r="I67" s="20">
        <f t="shared" si="53"/>
        <v>37.44</v>
      </c>
      <c r="J67" s="20">
        <f t="shared" si="53"/>
        <v>38.369999999999997</v>
      </c>
      <c r="K67" s="20">
        <f t="shared" si="53"/>
        <v>39.33</v>
      </c>
      <c r="L67" s="20">
        <f t="shared" si="53"/>
        <v>40.32</v>
      </c>
      <c r="M67" s="20">
        <f t="shared" si="53"/>
        <v>41.33</v>
      </c>
      <c r="N67" s="20">
        <f t="shared" si="53"/>
        <v>42.36</v>
      </c>
      <c r="O67" s="20">
        <f t="shared" si="53"/>
        <v>43.42</v>
      </c>
      <c r="P67" s="20">
        <f t="shared" si="53"/>
        <v>44.5</v>
      </c>
      <c r="Q67" s="20">
        <f t="shared" si="53"/>
        <v>45.62</v>
      </c>
      <c r="R67" s="20">
        <f t="shared" si="53"/>
        <v>46.76</v>
      </c>
      <c r="S67" s="20">
        <f t="shared" si="53"/>
        <v>47.92</v>
      </c>
      <c r="T67" s="20">
        <f t="shared" si="53"/>
        <v>49.12</v>
      </c>
      <c r="U67" s="20">
        <f t="shared" si="53"/>
        <v>50.35</v>
      </c>
      <c r="V67" s="20">
        <f t="shared" si="53"/>
        <v>51.61</v>
      </c>
    </row>
    <row r="69" spans="1:22" ht="14.25" x14ac:dyDescent="0.2">
      <c r="A69" s="2" t="s">
        <v>20</v>
      </c>
      <c r="B69" s="2" t="s">
        <v>21</v>
      </c>
      <c r="C69" s="16" t="s">
        <v>22</v>
      </c>
      <c r="D69" s="16" t="s">
        <v>23</v>
      </c>
      <c r="E69" s="16" t="s">
        <v>24</v>
      </c>
      <c r="F69" s="16" t="s">
        <v>25</v>
      </c>
      <c r="G69" s="16" t="s">
        <v>26</v>
      </c>
      <c r="H69" s="16" t="s">
        <v>27</v>
      </c>
      <c r="I69" s="16" t="s">
        <v>28</v>
      </c>
      <c r="J69" s="16" t="s">
        <v>29</v>
      </c>
      <c r="K69" s="16" t="s">
        <v>30</v>
      </c>
      <c r="L69" s="16" t="s">
        <v>31</v>
      </c>
      <c r="M69" s="16" t="s">
        <v>32</v>
      </c>
      <c r="N69" s="16" t="s">
        <v>33</v>
      </c>
      <c r="O69" s="16" t="s">
        <v>34</v>
      </c>
      <c r="P69" s="16" t="s">
        <v>35</v>
      </c>
      <c r="Q69" s="16" t="s">
        <v>36</v>
      </c>
      <c r="R69" s="16" t="s">
        <v>37</v>
      </c>
      <c r="S69" s="16" t="s">
        <v>38</v>
      </c>
      <c r="T69" s="16" t="s">
        <v>39</v>
      </c>
      <c r="U69" s="16" t="s">
        <v>40</v>
      </c>
      <c r="V69" s="16" t="s">
        <v>41</v>
      </c>
    </row>
    <row r="70" spans="1:22" ht="14.25" x14ac:dyDescent="0.2">
      <c r="A70" s="2">
        <v>27</v>
      </c>
      <c r="B70" s="2" t="s">
        <v>42</v>
      </c>
      <c r="C70" s="19">
        <f>ROUND(C64*1.05,2)</f>
        <v>74235.69</v>
      </c>
      <c r="D70" s="18">
        <f>ROUND(C70*102.5%,2)</f>
        <v>76091.58</v>
      </c>
      <c r="E70" s="18">
        <f t="shared" ref="E70" si="54">ROUND(D70*102.5%,2)</f>
        <v>77993.87</v>
      </c>
      <c r="F70" s="18">
        <f>ROUND(E70*102.5%,2)</f>
        <v>79943.72</v>
      </c>
      <c r="G70" s="18">
        <f t="shared" ref="G70:V70" si="55">ROUND(F70*102.5%,2)</f>
        <v>81942.31</v>
      </c>
      <c r="H70" s="18">
        <f t="shared" si="55"/>
        <v>83990.87</v>
      </c>
      <c r="I70" s="18">
        <f t="shared" si="55"/>
        <v>86090.64</v>
      </c>
      <c r="J70" s="18">
        <f t="shared" si="55"/>
        <v>88242.91</v>
      </c>
      <c r="K70" s="18">
        <f t="shared" si="55"/>
        <v>90448.98</v>
      </c>
      <c r="L70" s="18">
        <f t="shared" si="55"/>
        <v>92710.2</v>
      </c>
      <c r="M70" s="18">
        <f t="shared" si="55"/>
        <v>95027.96</v>
      </c>
      <c r="N70" s="18">
        <f t="shared" si="55"/>
        <v>97403.66</v>
      </c>
      <c r="O70" s="18">
        <f t="shared" si="55"/>
        <v>99838.75</v>
      </c>
      <c r="P70" s="18">
        <f t="shared" si="55"/>
        <v>102334.72</v>
      </c>
      <c r="Q70" s="18">
        <f t="shared" si="55"/>
        <v>104893.09</v>
      </c>
      <c r="R70" s="18">
        <f t="shared" si="55"/>
        <v>107515.42</v>
      </c>
      <c r="S70" s="18">
        <f t="shared" si="55"/>
        <v>110203.31</v>
      </c>
      <c r="T70" s="18">
        <f t="shared" si="55"/>
        <v>112958.39</v>
      </c>
      <c r="U70" s="18">
        <f t="shared" si="55"/>
        <v>115782.35</v>
      </c>
      <c r="V70" s="18">
        <f t="shared" si="55"/>
        <v>118676.91</v>
      </c>
    </row>
    <row r="71" spans="1:22" ht="14.25" x14ac:dyDescent="0.2">
      <c r="A71" s="2">
        <v>27</v>
      </c>
      <c r="B71" s="2" t="s">
        <v>43</v>
      </c>
      <c r="C71" s="24">
        <f>ROUND(C70/12,2)</f>
        <v>6186.31</v>
      </c>
      <c r="D71" s="19">
        <f>ROUND(D70/12,2)</f>
        <v>6340.97</v>
      </c>
      <c r="E71" s="19">
        <f t="shared" ref="E71:V71" si="56">ROUND(E70/12,2)</f>
        <v>6499.49</v>
      </c>
      <c r="F71" s="19">
        <f t="shared" si="56"/>
        <v>6661.98</v>
      </c>
      <c r="G71" s="19">
        <f t="shared" si="56"/>
        <v>6828.53</v>
      </c>
      <c r="H71" s="19">
        <f t="shared" si="56"/>
        <v>6999.24</v>
      </c>
      <c r="I71" s="19">
        <f t="shared" si="56"/>
        <v>7174.22</v>
      </c>
      <c r="J71" s="19">
        <f t="shared" si="56"/>
        <v>7353.58</v>
      </c>
      <c r="K71" s="19">
        <f t="shared" si="56"/>
        <v>7537.42</v>
      </c>
      <c r="L71" s="19">
        <f t="shared" si="56"/>
        <v>7725.85</v>
      </c>
      <c r="M71" s="19">
        <f t="shared" si="56"/>
        <v>7919</v>
      </c>
      <c r="N71" s="19">
        <f t="shared" si="56"/>
        <v>8116.97</v>
      </c>
      <c r="O71" s="19">
        <f t="shared" si="56"/>
        <v>8319.9</v>
      </c>
      <c r="P71" s="19">
        <f t="shared" si="56"/>
        <v>8527.89</v>
      </c>
      <c r="Q71" s="19">
        <f t="shared" si="56"/>
        <v>8741.09</v>
      </c>
      <c r="R71" s="19">
        <f t="shared" si="56"/>
        <v>8959.6200000000008</v>
      </c>
      <c r="S71" s="19">
        <f t="shared" si="56"/>
        <v>9183.61</v>
      </c>
      <c r="T71" s="19">
        <f t="shared" si="56"/>
        <v>9413.2000000000007</v>
      </c>
      <c r="U71" s="19">
        <f t="shared" si="56"/>
        <v>9648.5300000000007</v>
      </c>
      <c r="V71" s="19">
        <f t="shared" si="56"/>
        <v>9889.74</v>
      </c>
    </row>
    <row r="72" spans="1:22" ht="14.25" x14ac:dyDescent="0.2">
      <c r="A72" s="2">
        <v>27</v>
      </c>
      <c r="B72" s="2" t="s">
        <v>44</v>
      </c>
      <c r="C72" s="24">
        <f>ROUND(C70/24,2)</f>
        <v>3093.15</v>
      </c>
      <c r="D72" s="20">
        <f>ROUND(D70/24,2)</f>
        <v>3170.48</v>
      </c>
      <c r="E72" s="20">
        <f t="shared" ref="E72:V72" si="57">ROUND(E70/24,2)</f>
        <v>3249.74</v>
      </c>
      <c r="F72" s="20">
        <f t="shared" si="57"/>
        <v>3330.99</v>
      </c>
      <c r="G72" s="20">
        <f t="shared" si="57"/>
        <v>3414.26</v>
      </c>
      <c r="H72" s="20">
        <f t="shared" si="57"/>
        <v>3499.62</v>
      </c>
      <c r="I72" s="20">
        <f t="shared" si="57"/>
        <v>3587.11</v>
      </c>
      <c r="J72" s="20">
        <f t="shared" si="57"/>
        <v>3676.79</v>
      </c>
      <c r="K72" s="20">
        <f t="shared" si="57"/>
        <v>3768.71</v>
      </c>
      <c r="L72" s="20">
        <f t="shared" si="57"/>
        <v>3862.93</v>
      </c>
      <c r="M72" s="20">
        <f t="shared" si="57"/>
        <v>3959.5</v>
      </c>
      <c r="N72" s="20">
        <f t="shared" si="57"/>
        <v>4058.49</v>
      </c>
      <c r="O72" s="20">
        <f t="shared" si="57"/>
        <v>4159.95</v>
      </c>
      <c r="P72" s="20">
        <f t="shared" si="57"/>
        <v>4263.95</v>
      </c>
      <c r="Q72" s="20">
        <f t="shared" si="57"/>
        <v>4370.55</v>
      </c>
      <c r="R72" s="20">
        <f t="shared" si="57"/>
        <v>4479.8100000000004</v>
      </c>
      <c r="S72" s="20">
        <f t="shared" si="57"/>
        <v>4591.8</v>
      </c>
      <c r="T72" s="20">
        <f t="shared" si="57"/>
        <v>4706.6000000000004</v>
      </c>
      <c r="U72" s="20">
        <f t="shared" si="57"/>
        <v>4824.26</v>
      </c>
      <c r="V72" s="20">
        <f t="shared" si="57"/>
        <v>4944.87</v>
      </c>
    </row>
    <row r="73" spans="1:22" ht="14.25" x14ac:dyDescent="0.2">
      <c r="A73" s="2">
        <v>27</v>
      </c>
      <c r="B73" s="2" t="s">
        <v>45</v>
      </c>
      <c r="C73" s="20">
        <f>ROUND(C70/2190,2)</f>
        <v>33.9</v>
      </c>
      <c r="D73" s="20">
        <f>ROUND(D70/2190,2)</f>
        <v>34.75</v>
      </c>
      <c r="E73" s="20">
        <f t="shared" ref="E73:V73" si="58">ROUND(E70/2190,2)</f>
        <v>35.61</v>
      </c>
      <c r="F73" s="20">
        <f t="shared" si="58"/>
        <v>36.5</v>
      </c>
      <c r="G73" s="20">
        <f t="shared" si="58"/>
        <v>37.42</v>
      </c>
      <c r="H73" s="20">
        <f t="shared" si="58"/>
        <v>38.35</v>
      </c>
      <c r="I73" s="20">
        <f t="shared" si="58"/>
        <v>39.31</v>
      </c>
      <c r="J73" s="20">
        <f t="shared" si="58"/>
        <v>40.29</v>
      </c>
      <c r="K73" s="20">
        <f t="shared" si="58"/>
        <v>41.3</v>
      </c>
      <c r="L73" s="20">
        <f t="shared" si="58"/>
        <v>42.33</v>
      </c>
      <c r="M73" s="20">
        <f t="shared" si="58"/>
        <v>43.39</v>
      </c>
      <c r="N73" s="20">
        <f t="shared" si="58"/>
        <v>44.48</v>
      </c>
      <c r="O73" s="20">
        <f t="shared" si="58"/>
        <v>45.59</v>
      </c>
      <c r="P73" s="20">
        <f t="shared" si="58"/>
        <v>46.73</v>
      </c>
      <c r="Q73" s="20">
        <f t="shared" si="58"/>
        <v>47.9</v>
      </c>
      <c r="R73" s="20">
        <f t="shared" si="58"/>
        <v>49.09</v>
      </c>
      <c r="S73" s="20">
        <f t="shared" si="58"/>
        <v>50.32</v>
      </c>
      <c r="T73" s="20">
        <f t="shared" si="58"/>
        <v>51.58</v>
      </c>
      <c r="U73" s="20">
        <f t="shared" si="58"/>
        <v>52.87</v>
      </c>
      <c r="V73" s="20">
        <f t="shared" si="58"/>
        <v>54.19</v>
      </c>
    </row>
  </sheetData>
  <mergeCells count="1">
    <mergeCell ref="A1:V1"/>
  </mergeCells>
  <printOptions horizontalCentered="1" gridLines="1"/>
  <pageMargins left="0.3" right="0.2" top="0.5" bottom="0.45" header="0.3" footer="0.2"/>
  <pageSetup scale="59" fitToHeight="0" orientation="landscape" r:id="rId1"/>
  <headerFooter>
    <oddHeader>&amp;C&amp;12TABLE 1-3</oddHeader>
    <oddFooter>&amp;L&amp;Z &amp;F  Tab: &amp;A&amp;C&amp;"Arial,Bold"&amp;20LAW ENFORCEMENT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24-25 - 2080</vt:lpstr>
      <vt:lpstr>24-25 LE - 2190</vt:lpstr>
      <vt:lpstr>'24-25 - 2080'!Print_Area</vt:lpstr>
      <vt:lpstr>'24-25 LE - 2190'!Print_Area</vt:lpstr>
      <vt:lpstr>'24-25 - 2080'!Print_Titles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Darryl Sadler</dc:creator>
  <cp:lastModifiedBy>Darryl Sadler</cp:lastModifiedBy>
  <dcterms:created xsi:type="dcterms:W3CDTF">2024-08-02T16:54:32Z</dcterms:created>
  <dcterms:modified xsi:type="dcterms:W3CDTF">2024-08-02T17:02:00Z</dcterms:modified>
</cp:coreProperties>
</file>